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ocuments\Outlook-tiedostot\Myllyn Mies Reijo\Ruukki 2026\"/>
    </mc:Choice>
  </mc:AlternateContent>
  <xr:revisionPtr revIDLastSave="0" documentId="8_{9C8BB12F-7B18-471A-A782-BAA11E654426}" xr6:coauthVersionLast="47" xr6:coauthVersionMax="47" xr10:uidLastSave="{00000000-0000-0000-0000-000000000000}"/>
  <bookViews>
    <workbookView xWindow="-108" yWindow="12852" windowWidth="23256" windowHeight="12456" xr2:uid="{00000000-000D-0000-FFFF-FFFF00000000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4" i="1" l="1"/>
  <c r="H283" i="1"/>
  <c r="H282" i="1"/>
  <c r="H275" i="1"/>
  <c r="H274" i="1"/>
  <c r="H273" i="1"/>
  <c r="H272" i="1"/>
  <c r="H271" i="1"/>
  <c r="H270" i="1"/>
  <c r="H269" i="1"/>
  <c r="H268" i="1"/>
  <c r="H267" i="1"/>
  <c r="H240" i="1"/>
  <c r="H239" i="1"/>
  <c r="H232" i="1"/>
  <c r="H223" i="1"/>
  <c r="H217" i="1"/>
  <c r="H144" i="1"/>
  <c r="H140" i="1"/>
  <c r="H139" i="1"/>
  <c r="H137" i="1"/>
  <c r="H131" i="1"/>
  <c r="H130" i="1"/>
  <c r="H128" i="1"/>
  <c r="H99" i="1"/>
  <c r="H98" i="1"/>
  <c r="H75" i="1"/>
  <c r="H74" i="1"/>
  <c r="H69" i="1"/>
  <c r="H64" i="1"/>
  <c r="H63" i="1"/>
  <c r="H62" i="1"/>
  <c r="H61" i="1"/>
  <c r="B61" i="1"/>
  <c r="B62" i="1" s="1"/>
  <c r="B63" i="1" s="1"/>
  <c r="B64" i="1" s="1"/>
  <c r="H58" i="1"/>
  <c r="H57" i="1"/>
  <c r="H56" i="1"/>
  <c r="H55" i="1"/>
  <c r="H54" i="1"/>
  <c r="H53" i="1"/>
  <c r="H52" i="1"/>
  <c r="H38" i="1"/>
  <c r="H37" i="1"/>
  <c r="H20" i="1"/>
  <c r="H3" i="1"/>
</calcChain>
</file>

<file path=xl/sharedStrings.xml><?xml version="1.0" encoding="utf-8"?>
<sst xmlns="http://schemas.openxmlformats.org/spreadsheetml/2006/main" count="924" uniqueCount="161">
  <si>
    <t xml:space="preserve">TUOTE </t>
  </si>
  <si>
    <t>N:O</t>
  </si>
  <si>
    <t>VÄRI</t>
  </si>
  <si>
    <t>PINNOITE</t>
  </si>
  <si>
    <t>VAHVUUS</t>
  </si>
  <si>
    <t>PITUUS</t>
  </si>
  <si>
    <t>KPL</t>
  </si>
  <si>
    <t>M2</t>
  </si>
  <si>
    <t>PURBTME/POL</t>
  </si>
  <si>
    <t>HIARC/POL</t>
  </si>
  <si>
    <t>41/20</t>
  </si>
  <si>
    <t>POL/POL</t>
  </si>
  <si>
    <t>PURBSAT/POL</t>
  </si>
  <si>
    <t>20/20</t>
  </si>
  <si>
    <t>21/20</t>
  </si>
  <si>
    <t>23/20</t>
  </si>
  <si>
    <t>PURBTSAT/POL</t>
  </si>
  <si>
    <t>22/20</t>
  </si>
  <si>
    <t>HI/POL</t>
  </si>
  <si>
    <t>PUR/POL</t>
  </si>
  <si>
    <t>29/20</t>
  </si>
  <si>
    <t>40/20</t>
  </si>
  <si>
    <t>946/20</t>
  </si>
  <si>
    <t>PUR/PUR</t>
  </si>
  <si>
    <t>SSCR/SSCR</t>
  </si>
  <si>
    <t>SPA150W5</t>
  </si>
  <si>
    <t>41/SSCR</t>
  </si>
  <si>
    <t>PUR/SSCR</t>
  </si>
  <si>
    <t>SPA150E</t>
  </si>
  <si>
    <t>SPA150W10</t>
  </si>
  <si>
    <t>135/135 kirk valk.</t>
  </si>
  <si>
    <t>SPA150W3</t>
  </si>
  <si>
    <t>34/20</t>
  </si>
  <si>
    <t>287/20</t>
  </si>
  <si>
    <t>2004/20</t>
  </si>
  <si>
    <t>PURRAL/POL</t>
  </si>
  <si>
    <t>PURAL/POL</t>
  </si>
  <si>
    <t>0000</t>
  </si>
  <si>
    <t>1302</t>
  </si>
  <si>
    <t>SPA150W2</t>
  </si>
  <si>
    <t>1131</t>
  </si>
  <si>
    <t>1032</t>
  </si>
  <si>
    <t>HIARC/HIARC</t>
  </si>
  <si>
    <t>5022/5022</t>
  </si>
  <si>
    <t>5022/20</t>
  </si>
  <si>
    <t>SPA100W5</t>
  </si>
  <si>
    <t>21/21</t>
  </si>
  <si>
    <t>SPA100W3</t>
  </si>
  <si>
    <t>2020</t>
  </si>
  <si>
    <t>SPA125W5</t>
  </si>
  <si>
    <t>SPA125W3</t>
  </si>
  <si>
    <t>PURBT/POL</t>
  </si>
  <si>
    <t>2B/2B</t>
  </si>
  <si>
    <t>20/7P13</t>
  </si>
  <si>
    <t>POL/7P13</t>
  </si>
  <si>
    <t>SPA200W10</t>
  </si>
  <si>
    <t>PURSAT/POL</t>
  </si>
  <si>
    <t>SPA200W3</t>
  </si>
  <si>
    <t>RR20/RR20</t>
  </si>
  <si>
    <t>SPA200W5</t>
  </si>
  <si>
    <t>42/20</t>
  </si>
  <si>
    <t>HIMAX/POL</t>
  </si>
  <si>
    <t>valk135/20</t>
  </si>
  <si>
    <t>CORTEN/20</t>
  </si>
  <si>
    <t>CORTEN/POL</t>
  </si>
  <si>
    <t>3</t>
  </si>
  <si>
    <t>45/45</t>
  </si>
  <si>
    <t>PURBTME/HIARC</t>
  </si>
  <si>
    <t>126/20</t>
  </si>
  <si>
    <t>SPA200W15</t>
  </si>
  <si>
    <t>grafitti 288/20</t>
  </si>
  <si>
    <t>6009</t>
  </si>
  <si>
    <t>POLMAT RAL/POL</t>
  </si>
  <si>
    <t>40/40</t>
  </si>
  <si>
    <t>HIARCMAT/POL</t>
  </si>
  <si>
    <t>33/20</t>
  </si>
  <si>
    <t>valkoinen126/20</t>
  </si>
  <si>
    <t xml:space="preserve"> SPA200EW10</t>
  </si>
  <si>
    <t>kupari979/20</t>
  </si>
  <si>
    <t>SPA200SW10</t>
  </si>
  <si>
    <t>SPA200E W5</t>
  </si>
  <si>
    <t>RR40/RR20</t>
  </si>
  <si>
    <t>SPA200LIFEW10</t>
  </si>
  <si>
    <t>R288/RR20</t>
  </si>
  <si>
    <t>RR29/RR20</t>
  </si>
  <si>
    <t>288/20</t>
  </si>
  <si>
    <t>SPA200+W15</t>
  </si>
  <si>
    <t>PYRSAT/POL</t>
  </si>
  <si>
    <t>PURBTSAT/PURBTSAT</t>
  </si>
  <si>
    <t>SPA200W2</t>
  </si>
  <si>
    <t>531/20</t>
  </si>
  <si>
    <t>135/20</t>
  </si>
  <si>
    <t>SPA200´W10</t>
  </si>
  <si>
    <t>288/135</t>
  </si>
  <si>
    <t>143/20</t>
  </si>
  <si>
    <t>947/20</t>
  </si>
  <si>
    <t>SPA230W5</t>
  </si>
  <si>
    <t>2M4/20</t>
  </si>
  <si>
    <t>SPA230W10</t>
  </si>
  <si>
    <t>HIMAT/POL</t>
  </si>
  <si>
    <t>43/20</t>
  </si>
  <si>
    <t>SPA230E W10</t>
  </si>
  <si>
    <t>RR21/RR20</t>
  </si>
  <si>
    <t>SPA230ELIFE</t>
  </si>
  <si>
    <t>RR20/RR21</t>
  </si>
  <si>
    <t>RAL3000/21</t>
  </si>
  <si>
    <t>RAL/POL</t>
  </si>
  <si>
    <t>RR33/20</t>
  </si>
  <si>
    <t>SPA230E LIFEW10</t>
  </si>
  <si>
    <t>PURBT ME/POL</t>
  </si>
  <si>
    <t>30/20</t>
  </si>
  <si>
    <t>SPA230ELIFEW10</t>
  </si>
  <si>
    <t>RR42/RR20</t>
  </si>
  <si>
    <t>RR41/RR20</t>
  </si>
  <si>
    <t>SPA230W3</t>
  </si>
  <si>
    <t>6033/20</t>
  </si>
  <si>
    <t>PURPARAL/POL</t>
  </si>
  <si>
    <t>1363/3</t>
  </si>
  <si>
    <t>20,22,23/20,23,20</t>
  </si>
  <si>
    <t>3/1/1</t>
  </si>
  <si>
    <t>3274/3240/3310/3890</t>
  </si>
  <si>
    <t>2/1/2/1</t>
  </si>
  <si>
    <t>2920/6170/6440</t>
  </si>
  <si>
    <t>4/2/1</t>
  </si>
  <si>
    <t>45/20</t>
  </si>
  <si>
    <t>HIS/POL</t>
  </si>
  <si>
    <t>SPA230W15</t>
  </si>
  <si>
    <t>750/22</t>
  </si>
  <si>
    <t>946/946</t>
  </si>
  <si>
    <t>40/946</t>
  </si>
  <si>
    <t>PURBTME/POL0620</t>
  </si>
  <si>
    <t>spa230w10</t>
  </si>
  <si>
    <t>purbt/pol</t>
  </si>
  <si>
    <t>SPA230W2</t>
  </si>
  <si>
    <t>4J5/20</t>
  </si>
  <si>
    <t>PURBT</t>
  </si>
  <si>
    <t>16.3.20206</t>
  </si>
  <si>
    <t>CORTEN/PE</t>
  </si>
  <si>
    <t>37/20</t>
  </si>
  <si>
    <t>750/20</t>
  </si>
  <si>
    <t>18/20</t>
  </si>
  <si>
    <t>EPOXY/POL</t>
  </si>
  <si>
    <t>SPA230SW3</t>
  </si>
  <si>
    <t>4</t>
  </si>
  <si>
    <t>Pol/POL</t>
  </si>
  <si>
    <t>RR23/RR20</t>
  </si>
  <si>
    <t>SPA230EEW15</t>
  </si>
  <si>
    <t>SPA230E LIFE</t>
  </si>
  <si>
    <t>PUBTSAT/POL</t>
  </si>
  <si>
    <t>HIMaX/POL</t>
  </si>
  <si>
    <t>RAL6003/20</t>
  </si>
  <si>
    <t>Hiarc/Pol</t>
  </si>
  <si>
    <t>32/20</t>
  </si>
  <si>
    <t>PurBT/POL</t>
  </si>
  <si>
    <t>PurBTME/ME</t>
  </si>
  <si>
    <t>SPA230E</t>
  </si>
  <si>
    <t>1709/1</t>
  </si>
  <si>
    <t>1709/2</t>
  </si>
  <si>
    <t>PURBSAT/ÅPÖ</t>
  </si>
  <si>
    <t>PVP-elementit vapaat erät 30.7.2026</t>
  </si>
  <si>
    <t>W4 ja W10 lasivillaelementti
W2 ja muut W.. Kivivillaelementtejä
SSCR/SSCR on RST-peltinen elementti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</si>
</sst>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sz val="10"/>
      <color theme="1"/>
      <name val="Arial"/>
      <family val="2"/>
    </font>
    <font>
      <sz val="10"/>
      <name val="Arial"/>
      <family val="2"/>
      <charset val="1"/>
    </font>
    <font>
      <sz val="10"/>
      <color rgb="FF0070C0"/>
      <name val="Arial"/>
      <family val="2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rgb="FF00B0F0"/>
      <name val="Arial"/>
      <family val="2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11" fillId="0" borderId="0" applyNumberFormat="0" applyFill="0" applyBorder="0" applyAlignment="0" applyProtection="0"/>
  </cellStyleXfs>
  <cellXfs count="57">
    <xf numFmtId="0" fontId="0" fillId="0" borderId="0" xfId="0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4" fontId="1" fillId="0" borderId="0" xfId="0" applyNumberFormat="1" applyFont="1" applyAlignment="1" applyProtection="1">
      <alignment horizontal="center"/>
      <protection locked="0"/>
    </xf>
    <xf numFmtId="1" fontId="1" fillId="0" borderId="0" xfId="0" applyNumberFormat="1" applyFont="1" applyAlignment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14" fontId="8" fillId="0" borderId="0" xfId="0" applyNumberFormat="1" applyFont="1" applyAlignment="1" applyProtection="1">
      <alignment horizontal="center"/>
      <protection locked="0"/>
    </xf>
    <xf numFmtId="1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1" fontId="1" fillId="2" borderId="0" xfId="0" applyNumberFormat="1" applyFont="1" applyFill="1" applyAlignment="1">
      <alignment horizontal="center"/>
    </xf>
    <xf numFmtId="6" fontId="1" fillId="0" borderId="0" xfId="0" applyNumberFormat="1" applyFont="1" applyAlignment="1">
      <alignment horizontal="center"/>
    </xf>
    <xf numFmtId="0" fontId="11" fillId="0" borderId="0" xfId="3"/>
    <xf numFmtId="0" fontId="12" fillId="0" borderId="0" xfId="0" applyFont="1" applyAlignment="1">
      <alignment horizontal="center"/>
    </xf>
    <xf numFmtId="6" fontId="1" fillId="0" borderId="0" xfId="0" applyNumberFormat="1" applyFont="1" applyAlignment="1">
      <alignment horizontal="left"/>
    </xf>
    <xf numFmtId="49" fontId="1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14" fontId="7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0" borderId="2" xfId="0" applyBorder="1" applyAlignment="1" applyProtection="1">
      <alignment horizontal="center"/>
      <protection locked="0"/>
    </xf>
    <xf numFmtId="0" fontId="1" fillId="0" borderId="2" xfId="0" applyFont="1" applyBorder="1" applyAlignment="1">
      <alignment horizontal="center"/>
    </xf>
    <xf numFmtId="49" fontId="0" fillId="0" borderId="2" xfId="0" applyNumberFormat="1" applyBorder="1" applyAlignment="1" applyProtection="1">
      <alignment horizontal="center"/>
      <protection locked="0"/>
    </xf>
    <xf numFmtId="14" fontId="1" fillId="0" borderId="2" xfId="0" applyNumberFormat="1" applyFont="1" applyBorder="1" applyAlignment="1" applyProtection="1">
      <alignment horizontal="center"/>
      <protection locked="0"/>
    </xf>
    <xf numFmtId="1" fontId="0" fillId="0" borderId="2" xfId="0" applyNumberFormat="1" applyBorder="1" applyAlignment="1" applyProtection="1">
      <alignment horizontal="center"/>
      <protection locked="0"/>
    </xf>
    <xf numFmtId="2" fontId="1" fillId="0" borderId="2" xfId="0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14" fontId="1" fillId="3" borderId="2" xfId="0" applyNumberFormat="1" applyFont="1" applyFill="1" applyBorder="1" applyAlignment="1" applyProtection="1">
      <alignment horizontal="center"/>
      <protection locked="0"/>
    </xf>
    <xf numFmtId="1" fontId="1" fillId="3" borderId="2" xfId="0" applyNumberFormat="1" applyFont="1" applyFill="1" applyBorder="1" applyAlignment="1">
      <alignment horizontal="center"/>
    </xf>
    <xf numFmtId="2" fontId="1" fillId="3" borderId="2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alignment horizontal="center"/>
      <protection locked="0"/>
    </xf>
    <xf numFmtId="49" fontId="0" fillId="3" borderId="2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8" fillId="0" borderId="0" xfId="0" applyNumberFormat="1" applyFont="1" applyAlignment="1" applyProtection="1">
      <alignment horizontal="center" vertical="center"/>
      <protection locked="0"/>
    </xf>
    <xf numFmtId="0" fontId="17" fillId="4" borderId="3" xfId="0" applyFont="1" applyFill="1" applyBorder="1"/>
    <xf numFmtId="0" fontId="17" fillId="4" borderId="4" xfId="0" applyFont="1" applyFill="1" applyBorder="1"/>
    <xf numFmtId="0" fontId="17" fillId="4" borderId="5" xfId="0" applyFont="1" applyFill="1" applyBorder="1"/>
    <xf numFmtId="0" fontId="16" fillId="0" borderId="0" xfId="0" applyFont="1" applyAlignment="1">
      <alignment wrapText="1"/>
    </xf>
  </cellXfs>
  <cellStyles count="4">
    <cellStyle name="Hyperlinkki" xfId="3" builtinId="8"/>
    <cellStyle name="Normaali" xfId="0" builtinId="0"/>
    <cellStyle name="Normaali 2" xfId="1" xr:uid="{BA579560-6078-4F46-9E5B-E5AAF3679EE8}"/>
    <cellStyle name="Normaali 3" xfId="2" xr:uid="{49450CB3-84F9-42C1-845B-4A5BB0EFBC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3"/>
  <sheetViews>
    <sheetView tabSelected="1" workbookViewId="0">
      <selection activeCell="I14" sqref="I14"/>
    </sheetView>
  </sheetViews>
  <sheetFormatPr defaultRowHeight="15" x14ac:dyDescent="0.25"/>
  <cols>
    <col min="1" max="1" width="15.42578125" bestFit="1" customWidth="1"/>
    <col min="2" max="2" width="11.28515625" customWidth="1"/>
    <col min="3" max="3" width="15.5703125" customWidth="1"/>
    <col min="4" max="4" width="17.42578125" customWidth="1"/>
    <col min="5" max="5" width="14.42578125" customWidth="1"/>
    <col min="6" max="6" width="19.5703125" customWidth="1"/>
    <col min="7" max="7" width="14.28515625" customWidth="1"/>
    <col min="8" max="8" width="9.5703125" customWidth="1"/>
    <col min="9" max="9" width="35.140625" customWidth="1"/>
  </cols>
  <sheetData>
    <row r="1" spans="1:12" ht="50.1" customHeight="1" thickBot="1" x14ac:dyDescent="0.4">
      <c r="A1" s="53" t="s">
        <v>159</v>
      </c>
      <c r="B1" s="54"/>
      <c r="C1" s="54"/>
      <c r="D1" s="54"/>
      <c r="E1" s="54"/>
      <c r="F1" s="54"/>
      <c r="G1" s="54"/>
      <c r="H1" s="55"/>
      <c r="I1" s="56" t="s">
        <v>160</v>
      </c>
    </row>
    <row r="2" spans="1:12" ht="15" customHeight="1" thickBot="1" x14ac:dyDescent="0.3">
      <c r="A2" s="2" t="s">
        <v>0</v>
      </c>
      <c r="B2" s="2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4" t="s">
        <v>6</v>
      </c>
      <c r="H2" s="2" t="s">
        <v>7</v>
      </c>
      <c r="I2" s="5"/>
      <c r="J2" s="5"/>
    </row>
    <row r="3" spans="1:12" ht="14.45" customHeight="1" x14ac:dyDescent="0.25">
      <c r="A3" s="17" t="s">
        <v>45</v>
      </c>
      <c r="B3" s="17">
        <v>1642</v>
      </c>
      <c r="C3" s="17" t="s">
        <v>21</v>
      </c>
      <c r="D3" s="18" t="s">
        <v>8</v>
      </c>
      <c r="E3" s="19">
        <v>46169</v>
      </c>
      <c r="F3" s="17">
        <v>4000</v>
      </c>
      <c r="G3" s="20">
        <v>4</v>
      </c>
      <c r="H3" s="21">
        <f t="shared" ref="H3" si="0">IF(G3&lt;&gt;"",F3/1000*G3*1.2,"")</f>
        <v>19.2</v>
      </c>
      <c r="I3" s="18"/>
    </row>
    <row r="4" spans="1:12" ht="14.45" customHeight="1" x14ac:dyDescent="0.25">
      <c r="A4" s="17" t="s">
        <v>45</v>
      </c>
      <c r="B4" s="17">
        <v>1642</v>
      </c>
      <c r="C4" s="11" t="s">
        <v>13</v>
      </c>
      <c r="D4" s="12" t="s">
        <v>11</v>
      </c>
      <c r="E4" s="19">
        <v>46197</v>
      </c>
      <c r="F4" s="12">
        <v>4000</v>
      </c>
      <c r="G4" s="20">
        <v>2</v>
      </c>
      <c r="H4" s="21">
        <v>9.6</v>
      </c>
      <c r="I4" s="18"/>
    </row>
    <row r="5" spans="1:12" ht="14.45" customHeight="1" x14ac:dyDescent="0.25">
      <c r="A5" s="17" t="s">
        <v>45</v>
      </c>
      <c r="B5" s="17">
        <v>1642</v>
      </c>
      <c r="C5" s="17" t="s">
        <v>46</v>
      </c>
      <c r="D5" s="12" t="s">
        <v>11</v>
      </c>
      <c r="E5" s="19">
        <v>46197</v>
      </c>
      <c r="F5" s="17">
        <v>4000</v>
      </c>
      <c r="G5" s="20">
        <v>1</v>
      </c>
      <c r="H5" s="21">
        <v>4.8</v>
      </c>
      <c r="I5" s="18"/>
    </row>
    <row r="6" spans="1:12" ht="14.45" customHeight="1" x14ac:dyDescent="0.25">
      <c r="A6" s="12" t="s">
        <v>47</v>
      </c>
      <c r="B6" s="17">
        <v>1704</v>
      </c>
      <c r="C6" s="11" t="s">
        <v>13</v>
      </c>
      <c r="D6" s="12" t="s">
        <v>11</v>
      </c>
      <c r="E6" s="19">
        <v>46206</v>
      </c>
      <c r="F6" s="12">
        <v>7580</v>
      </c>
      <c r="G6" s="13">
        <v>4</v>
      </c>
      <c r="H6" s="21">
        <v>36.384</v>
      </c>
      <c r="I6" s="7"/>
    </row>
    <row r="7" spans="1:12" ht="14.45" customHeight="1" x14ac:dyDescent="0.25">
      <c r="A7" s="17" t="s">
        <v>47</v>
      </c>
      <c r="B7" s="17">
        <v>1704</v>
      </c>
      <c r="C7" s="18" t="s">
        <v>48</v>
      </c>
      <c r="D7" s="17" t="s">
        <v>11</v>
      </c>
      <c r="E7" s="19">
        <v>46206</v>
      </c>
      <c r="F7" s="17">
        <v>909</v>
      </c>
      <c r="G7" s="20">
        <v>8</v>
      </c>
      <c r="H7" s="21">
        <v>8.7263999999999999</v>
      </c>
      <c r="I7" s="7"/>
    </row>
    <row r="8" spans="1:12" ht="14.45" customHeight="1" x14ac:dyDescent="0.25">
      <c r="A8" s="17" t="s">
        <v>47</v>
      </c>
      <c r="B8" s="17">
        <v>1704</v>
      </c>
      <c r="C8" s="18" t="s">
        <v>13</v>
      </c>
      <c r="D8" s="17" t="s">
        <v>11</v>
      </c>
      <c r="E8" s="19">
        <v>46206</v>
      </c>
      <c r="F8" s="17">
        <v>7080</v>
      </c>
      <c r="G8" s="20">
        <v>2</v>
      </c>
      <c r="H8" s="21">
        <v>16.992000000000001</v>
      </c>
      <c r="I8" s="7"/>
    </row>
    <row r="9" spans="1:12" ht="14.45" customHeight="1" x14ac:dyDescent="0.25">
      <c r="A9" s="17" t="s">
        <v>47</v>
      </c>
      <c r="B9" s="17">
        <v>1704</v>
      </c>
      <c r="C9" s="18" t="s">
        <v>13</v>
      </c>
      <c r="D9" s="17" t="s">
        <v>11</v>
      </c>
      <c r="E9" s="19">
        <v>46206</v>
      </c>
      <c r="F9" s="17">
        <v>5905</v>
      </c>
      <c r="G9" s="20">
        <v>1</v>
      </c>
      <c r="H9" s="21">
        <v>7.0860000000000003</v>
      </c>
      <c r="I9" s="7"/>
    </row>
    <row r="10" spans="1:12" ht="14.45" customHeight="1" x14ac:dyDescent="0.25">
      <c r="A10" s="17" t="s">
        <v>47</v>
      </c>
      <c r="B10" s="17">
        <v>1704</v>
      </c>
      <c r="C10" s="18" t="s">
        <v>13</v>
      </c>
      <c r="D10" s="17" t="s">
        <v>11</v>
      </c>
      <c r="E10" s="19">
        <v>46206</v>
      </c>
      <c r="F10" s="17">
        <v>1240</v>
      </c>
      <c r="G10" s="20">
        <v>1</v>
      </c>
      <c r="H10" s="21">
        <v>1.488</v>
      </c>
      <c r="I10" s="7"/>
    </row>
    <row r="11" spans="1:12" ht="14.45" customHeight="1" x14ac:dyDescent="0.25">
      <c r="A11" s="17" t="s">
        <v>47</v>
      </c>
      <c r="B11" s="17">
        <v>1704</v>
      </c>
      <c r="C11" s="18" t="s">
        <v>13</v>
      </c>
      <c r="D11" s="17" t="s">
        <v>11</v>
      </c>
      <c r="E11" s="19">
        <v>46206</v>
      </c>
      <c r="F11" s="17">
        <v>5905</v>
      </c>
      <c r="G11" s="20">
        <v>1</v>
      </c>
      <c r="H11" s="21">
        <v>7.0860000000000003</v>
      </c>
      <c r="I11" s="7"/>
    </row>
    <row r="12" spans="1:12" ht="14.45" customHeight="1" x14ac:dyDescent="0.25">
      <c r="A12" s="17" t="s">
        <v>47</v>
      </c>
      <c r="B12" s="17">
        <v>1704</v>
      </c>
      <c r="C12" s="18" t="s">
        <v>13</v>
      </c>
      <c r="D12" s="17" t="s">
        <v>11</v>
      </c>
      <c r="E12" s="19">
        <v>46206</v>
      </c>
      <c r="F12" s="17">
        <v>1240</v>
      </c>
      <c r="G12" s="20">
        <v>1</v>
      </c>
      <c r="H12" s="21">
        <v>1.488</v>
      </c>
      <c r="I12" s="7"/>
    </row>
    <row r="13" spans="1:12" ht="14.45" customHeight="1" x14ac:dyDescent="0.25">
      <c r="A13" s="17" t="s">
        <v>47</v>
      </c>
      <c r="B13" s="17">
        <v>1716</v>
      </c>
      <c r="C13" s="18" t="s">
        <v>24</v>
      </c>
      <c r="D13" s="17" t="s">
        <v>24</v>
      </c>
      <c r="E13" s="19">
        <v>46213</v>
      </c>
      <c r="F13" s="17">
        <v>4000</v>
      </c>
      <c r="G13" s="20">
        <v>2</v>
      </c>
      <c r="H13" s="17">
        <v>9.6</v>
      </c>
      <c r="I13" s="7"/>
    </row>
    <row r="14" spans="1:12" ht="14.45" customHeight="1" x14ac:dyDescent="0.25">
      <c r="A14" s="17" t="s">
        <v>47</v>
      </c>
      <c r="B14" s="17">
        <v>1716</v>
      </c>
      <c r="C14" s="18" t="s">
        <v>13</v>
      </c>
      <c r="D14" s="17" t="s">
        <v>11</v>
      </c>
      <c r="E14" s="19">
        <v>46213</v>
      </c>
      <c r="F14" s="17">
        <v>4000</v>
      </c>
      <c r="G14" s="20">
        <v>1</v>
      </c>
      <c r="H14" s="21">
        <v>4.8</v>
      </c>
      <c r="I14" s="7"/>
    </row>
    <row r="15" spans="1:12" x14ac:dyDescent="0.25">
      <c r="A15" s="23"/>
      <c r="B15" s="23"/>
      <c r="C15" s="24"/>
      <c r="D15" s="23"/>
      <c r="E15" s="23"/>
      <c r="F15" s="23"/>
      <c r="G15" s="25"/>
      <c r="H15" s="23"/>
      <c r="I15" s="26"/>
      <c r="J15" s="26"/>
      <c r="K15" s="14"/>
      <c r="L15" s="14"/>
    </row>
    <row r="16" spans="1:12" x14ac:dyDescent="0.25">
      <c r="A16" s="12" t="s">
        <v>49</v>
      </c>
      <c r="B16" s="6">
        <v>1627</v>
      </c>
      <c r="C16" s="12" t="s">
        <v>13</v>
      </c>
      <c r="D16" s="11" t="s">
        <v>11</v>
      </c>
      <c r="E16" s="9">
        <v>46160</v>
      </c>
      <c r="F16" s="12">
        <v>4000</v>
      </c>
      <c r="G16" s="13">
        <v>4</v>
      </c>
      <c r="H16" s="8">
        <v>19.2</v>
      </c>
      <c r="I16" s="12"/>
    </row>
    <row r="17" spans="1:11" x14ac:dyDescent="0.25">
      <c r="A17" s="12" t="s">
        <v>49</v>
      </c>
      <c r="B17" s="6">
        <v>1627</v>
      </c>
      <c r="C17" s="12"/>
      <c r="D17" s="11" t="s">
        <v>24</v>
      </c>
      <c r="E17" s="9">
        <v>46160</v>
      </c>
      <c r="F17" s="12">
        <v>4000</v>
      </c>
      <c r="G17" s="13">
        <v>1</v>
      </c>
      <c r="H17" s="8">
        <v>4.8</v>
      </c>
      <c r="I17" s="12"/>
    </row>
    <row r="18" spans="1:11" x14ac:dyDescent="0.25">
      <c r="A18" s="12" t="s">
        <v>49</v>
      </c>
      <c r="B18" s="6">
        <v>1627</v>
      </c>
      <c r="C18" s="12" t="s">
        <v>10</v>
      </c>
      <c r="D18" s="11" t="s">
        <v>8</v>
      </c>
      <c r="E18" s="9">
        <v>46160</v>
      </c>
      <c r="F18" s="12">
        <v>4000</v>
      </c>
      <c r="G18" s="13">
        <v>1</v>
      </c>
      <c r="H18" s="8">
        <v>4.8</v>
      </c>
      <c r="I18" s="12"/>
    </row>
    <row r="19" spans="1:11" x14ac:dyDescent="0.25">
      <c r="A19" s="12" t="s">
        <v>50</v>
      </c>
      <c r="B19" s="6">
        <v>1627</v>
      </c>
      <c r="C19" s="12" t="s">
        <v>17</v>
      </c>
      <c r="D19" s="11" t="s">
        <v>51</v>
      </c>
      <c r="E19" s="9">
        <v>46160</v>
      </c>
      <c r="F19" s="12">
        <v>4000</v>
      </c>
      <c r="G19" s="13">
        <v>1</v>
      </c>
      <c r="H19" s="8">
        <v>4.8</v>
      </c>
      <c r="I19" s="12"/>
    </row>
    <row r="20" spans="1:11" x14ac:dyDescent="0.25">
      <c r="A20" s="12" t="s">
        <v>49</v>
      </c>
      <c r="B20" s="17">
        <v>1682</v>
      </c>
      <c r="C20" s="11" t="s">
        <v>13</v>
      </c>
      <c r="D20" s="12" t="s">
        <v>11</v>
      </c>
      <c r="E20" s="19">
        <v>46190</v>
      </c>
      <c r="F20" s="12">
        <v>4000</v>
      </c>
      <c r="G20" s="13">
        <v>3</v>
      </c>
      <c r="H20" s="21">
        <f>IF(G20&lt;&gt;"",F20/1000*G20*1.2,"")</f>
        <v>14.399999999999999</v>
      </c>
      <c r="I20" s="12"/>
    </row>
    <row r="21" spans="1:11" x14ac:dyDescent="0.25">
      <c r="A21" s="17" t="s">
        <v>49</v>
      </c>
      <c r="B21" s="17">
        <v>1707</v>
      </c>
      <c r="C21" s="18" t="s">
        <v>52</v>
      </c>
      <c r="D21" s="17" t="s">
        <v>24</v>
      </c>
      <c r="E21" s="19">
        <v>46207</v>
      </c>
      <c r="F21" s="17">
        <v>4400</v>
      </c>
      <c r="G21" s="20">
        <v>1</v>
      </c>
      <c r="H21" s="21">
        <v>5.28</v>
      </c>
      <c r="I21" s="12"/>
    </row>
    <row r="22" spans="1:11" x14ac:dyDescent="0.25">
      <c r="A22" s="17" t="s">
        <v>49</v>
      </c>
      <c r="B22" s="17">
        <v>1707</v>
      </c>
      <c r="C22" s="18" t="s">
        <v>52</v>
      </c>
      <c r="D22" s="17" t="s">
        <v>24</v>
      </c>
      <c r="E22" s="19">
        <v>46207</v>
      </c>
      <c r="F22" s="17">
        <v>4000</v>
      </c>
      <c r="G22" s="20">
        <v>1</v>
      </c>
      <c r="H22" s="21">
        <v>4.8</v>
      </c>
      <c r="I22" s="12"/>
    </row>
    <row r="23" spans="1:11" x14ac:dyDescent="0.25">
      <c r="A23" s="17" t="s">
        <v>49</v>
      </c>
      <c r="B23" s="17">
        <v>1707</v>
      </c>
      <c r="C23" s="18" t="s">
        <v>53</v>
      </c>
      <c r="D23" s="17" t="s">
        <v>54</v>
      </c>
      <c r="E23" s="19">
        <v>46207</v>
      </c>
      <c r="F23" s="17">
        <v>4000</v>
      </c>
      <c r="G23" s="20">
        <v>3</v>
      </c>
      <c r="H23" s="21">
        <v>14.399999999999999</v>
      </c>
      <c r="I23" s="12"/>
    </row>
    <row r="24" spans="1:11" ht="12.75" customHeight="1" x14ac:dyDescent="0.25">
      <c r="A24" s="23"/>
      <c r="B24" s="23"/>
      <c r="C24" s="24"/>
      <c r="D24" s="23"/>
      <c r="E24" s="23"/>
      <c r="F24" s="23"/>
      <c r="G24" s="25"/>
      <c r="H24" s="23"/>
      <c r="I24" s="6"/>
      <c r="J24" s="6"/>
      <c r="K24" s="14"/>
    </row>
    <row r="25" spans="1:11" ht="15" customHeight="1" x14ac:dyDescent="0.25">
      <c r="A25" s="6" t="s">
        <v>25</v>
      </c>
      <c r="B25" s="6">
        <v>1109</v>
      </c>
      <c r="C25" s="7" t="s">
        <v>26</v>
      </c>
      <c r="D25" s="6" t="s">
        <v>27</v>
      </c>
      <c r="E25" s="9">
        <v>45783</v>
      </c>
      <c r="F25" s="6">
        <v>3600</v>
      </c>
      <c r="G25" s="10">
        <v>3</v>
      </c>
      <c r="H25" s="6">
        <v>12.96</v>
      </c>
      <c r="I25" s="15"/>
    </row>
    <row r="26" spans="1:11" x14ac:dyDescent="0.25">
      <c r="A26" s="6" t="s">
        <v>25</v>
      </c>
      <c r="B26" s="6">
        <v>1527</v>
      </c>
      <c r="C26" s="7" t="s">
        <v>13</v>
      </c>
      <c r="D26" s="6" t="s">
        <v>12</v>
      </c>
      <c r="E26" s="9">
        <v>46084</v>
      </c>
      <c r="F26" s="6">
        <v>4500</v>
      </c>
      <c r="G26" s="10">
        <v>3</v>
      </c>
      <c r="H26" s="8">
        <v>16.2</v>
      </c>
    </row>
    <row r="27" spans="1:11" ht="13.15" customHeight="1" x14ac:dyDescent="0.25">
      <c r="A27" s="12" t="s">
        <v>28</v>
      </c>
      <c r="B27" s="6">
        <v>1520</v>
      </c>
      <c r="C27" s="11" t="s">
        <v>13</v>
      </c>
      <c r="D27" s="12" t="s">
        <v>19</v>
      </c>
      <c r="E27" s="9">
        <v>46079</v>
      </c>
      <c r="F27" s="12">
        <v>5310</v>
      </c>
      <c r="G27" s="13">
        <v>3</v>
      </c>
      <c r="H27" s="8">
        <v>19.116</v>
      </c>
    </row>
    <row r="28" spans="1:11" x14ac:dyDescent="0.25">
      <c r="A28" s="6" t="s">
        <v>29</v>
      </c>
      <c r="B28" s="22">
        <v>1583</v>
      </c>
      <c r="C28" s="6" t="s">
        <v>30</v>
      </c>
      <c r="D28" s="7" t="s">
        <v>11</v>
      </c>
      <c r="E28" s="9">
        <v>46132</v>
      </c>
      <c r="F28" s="6">
        <v>6980</v>
      </c>
      <c r="G28" s="10">
        <v>4</v>
      </c>
      <c r="H28" s="8">
        <v>33.503999999999998</v>
      </c>
      <c r="J28" s="7"/>
    </row>
    <row r="29" spans="1:11" x14ac:dyDescent="0.25">
      <c r="A29" s="6" t="s">
        <v>31</v>
      </c>
      <c r="B29" s="22">
        <v>1583</v>
      </c>
      <c r="C29" s="6" t="s">
        <v>32</v>
      </c>
      <c r="D29" s="7" t="s">
        <v>18</v>
      </c>
      <c r="E29" s="9">
        <v>46132</v>
      </c>
      <c r="F29" s="6">
        <v>6980</v>
      </c>
      <c r="G29" s="10">
        <v>2</v>
      </c>
      <c r="H29" s="8">
        <v>16.751999999999999</v>
      </c>
      <c r="J29" s="7"/>
    </row>
    <row r="30" spans="1:11" ht="15" customHeight="1" x14ac:dyDescent="0.25">
      <c r="A30" s="6" t="s">
        <v>25</v>
      </c>
      <c r="B30" s="6">
        <v>1615</v>
      </c>
      <c r="C30" s="6" t="s">
        <v>13</v>
      </c>
      <c r="D30" s="7" t="s">
        <v>11</v>
      </c>
      <c r="E30" s="9">
        <v>46150</v>
      </c>
      <c r="F30" s="6">
        <v>4000</v>
      </c>
      <c r="G30" s="10">
        <v>3</v>
      </c>
      <c r="H30" s="8">
        <v>14.399999999999999</v>
      </c>
      <c r="I30" s="7"/>
    </row>
    <row r="31" spans="1:11" ht="15" customHeight="1" x14ac:dyDescent="0.25">
      <c r="A31" s="12" t="s">
        <v>31</v>
      </c>
      <c r="B31" s="6">
        <v>1615</v>
      </c>
      <c r="C31" s="12" t="s">
        <v>13</v>
      </c>
      <c r="D31" s="11" t="s">
        <v>11</v>
      </c>
      <c r="E31" s="9">
        <v>46150</v>
      </c>
      <c r="F31" s="12">
        <v>4000</v>
      </c>
      <c r="G31" s="13">
        <v>2</v>
      </c>
      <c r="H31" s="8">
        <v>9.6</v>
      </c>
      <c r="I31" s="7"/>
    </row>
    <row r="32" spans="1:11" ht="15" customHeight="1" x14ac:dyDescent="0.25">
      <c r="A32" s="12" t="s">
        <v>29</v>
      </c>
      <c r="B32" s="6">
        <v>1615</v>
      </c>
      <c r="C32" s="12" t="s">
        <v>33</v>
      </c>
      <c r="D32" s="11" t="s">
        <v>11</v>
      </c>
      <c r="E32" s="9">
        <v>46150</v>
      </c>
      <c r="F32" s="12">
        <v>4000</v>
      </c>
      <c r="G32" s="13">
        <v>2</v>
      </c>
      <c r="H32" s="8">
        <v>9.6</v>
      </c>
      <c r="I32" s="7"/>
    </row>
    <row r="33" spans="1:13" ht="15" customHeight="1" x14ac:dyDescent="0.25">
      <c r="A33" s="6" t="s">
        <v>25</v>
      </c>
      <c r="B33" s="6">
        <v>1639</v>
      </c>
      <c r="C33" s="6" t="s">
        <v>13</v>
      </c>
      <c r="D33" s="7" t="s">
        <v>11</v>
      </c>
      <c r="E33" s="9">
        <v>46167</v>
      </c>
      <c r="F33" s="6">
        <v>4000</v>
      </c>
      <c r="G33" s="10">
        <v>1</v>
      </c>
      <c r="H33" s="8">
        <v>4.8</v>
      </c>
      <c r="I33" s="7"/>
    </row>
    <row r="34" spans="1:13" ht="15" customHeight="1" x14ac:dyDescent="0.25">
      <c r="A34" s="6" t="s">
        <v>25</v>
      </c>
      <c r="B34" s="6">
        <v>1639</v>
      </c>
      <c r="C34" s="6" t="s">
        <v>15</v>
      </c>
      <c r="D34" s="7" t="s">
        <v>16</v>
      </c>
      <c r="E34" s="9">
        <v>46167</v>
      </c>
      <c r="F34" s="6">
        <v>4000</v>
      </c>
      <c r="G34" s="10">
        <v>1</v>
      </c>
      <c r="H34" s="8">
        <v>4.8</v>
      </c>
      <c r="I34" s="7"/>
    </row>
    <row r="35" spans="1:13" ht="15" customHeight="1" x14ac:dyDescent="0.25">
      <c r="A35" s="6" t="s">
        <v>25</v>
      </c>
      <c r="B35" s="6">
        <v>1639</v>
      </c>
      <c r="C35" s="6" t="s">
        <v>33</v>
      </c>
      <c r="D35" s="7" t="s">
        <v>11</v>
      </c>
      <c r="E35" s="9">
        <v>46167</v>
      </c>
      <c r="F35" s="6">
        <v>4000</v>
      </c>
      <c r="G35" s="10">
        <v>3</v>
      </c>
      <c r="H35" s="8">
        <v>14.399999999999999</v>
      </c>
      <c r="I35" s="7"/>
    </row>
    <row r="36" spans="1:13" ht="15" customHeight="1" x14ac:dyDescent="0.25">
      <c r="A36" s="6" t="s">
        <v>29</v>
      </c>
      <c r="B36" s="6">
        <v>1639</v>
      </c>
      <c r="C36" s="6" t="s">
        <v>13</v>
      </c>
      <c r="D36" s="7" t="s">
        <v>11</v>
      </c>
      <c r="E36" s="9">
        <v>46167</v>
      </c>
      <c r="F36" s="6">
        <v>4000</v>
      </c>
      <c r="G36" s="10">
        <v>2</v>
      </c>
      <c r="H36" s="8">
        <v>9.6</v>
      </c>
      <c r="I36" s="7"/>
    </row>
    <row r="37" spans="1:13" ht="15" customHeight="1" x14ac:dyDescent="0.25">
      <c r="A37" s="12" t="s">
        <v>29</v>
      </c>
      <c r="B37" s="6">
        <v>1640</v>
      </c>
      <c r="C37" s="12" t="s">
        <v>34</v>
      </c>
      <c r="D37" s="11" t="s">
        <v>35</v>
      </c>
      <c r="E37" s="9">
        <v>46168</v>
      </c>
      <c r="F37" s="12">
        <v>3590</v>
      </c>
      <c r="G37" s="13">
        <v>2</v>
      </c>
      <c r="H37" s="8">
        <f t="shared" ref="H37:H38" si="1">IF(G37&lt;&gt;"",F37/1000*G37*1.2,"")</f>
        <v>8.6159999999999997</v>
      </c>
      <c r="I37" s="11"/>
    </row>
    <row r="38" spans="1:13" ht="15" customHeight="1" x14ac:dyDescent="0.25">
      <c r="A38" s="12" t="s">
        <v>29</v>
      </c>
      <c r="B38" s="6">
        <v>1640</v>
      </c>
      <c r="C38" s="12" t="s">
        <v>34</v>
      </c>
      <c r="D38" s="11" t="s">
        <v>36</v>
      </c>
      <c r="E38" s="9">
        <v>46168</v>
      </c>
      <c r="F38" s="12">
        <v>2700</v>
      </c>
      <c r="G38" s="13">
        <v>2</v>
      </c>
      <c r="H38" s="8">
        <f t="shared" si="1"/>
        <v>6.48</v>
      </c>
      <c r="I38" s="11"/>
    </row>
    <row r="39" spans="1:13" ht="15" customHeight="1" x14ac:dyDescent="0.25">
      <c r="A39" s="6" t="s">
        <v>25</v>
      </c>
      <c r="B39" s="7" t="s">
        <v>37</v>
      </c>
      <c r="C39" s="12" t="s">
        <v>13</v>
      </c>
      <c r="D39" s="11" t="s">
        <v>11</v>
      </c>
      <c r="E39" s="9"/>
      <c r="F39" s="6">
        <v>10000</v>
      </c>
      <c r="G39" s="10">
        <v>8</v>
      </c>
      <c r="H39" s="8">
        <v>96</v>
      </c>
      <c r="I39" s="7"/>
    </row>
    <row r="40" spans="1:13" x14ac:dyDescent="0.25">
      <c r="A40" s="12" t="s">
        <v>29</v>
      </c>
      <c r="B40" s="6">
        <v>1374</v>
      </c>
      <c r="C40" s="11" t="s">
        <v>10</v>
      </c>
      <c r="D40" s="12" t="s">
        <v>19</v>
      </c>
      <c r="E40" s="9"/>
      <c r="F40" s="12">
        <v>5500</v>
      </c>
      <c r="G40" s="13">
        <v>3</v>
      </c>
      <c r="H40" s="8">
        <v>19.8</v>
      </c>
      <c r="J40" s="14"/>
      <c r="K40" s="14"/>
      <c r="L40" s="14"/>
      <c r="M40" s="16"/>
    </row>
    <row r="41" spans="1:13" ht="15" customHeight="1" x14ac:dyDescent="0.25">
      <c r="A41" s="6" t="s">
        <v>29</v>
      </c>
      <c r="B41" s="7" t="s">
        <v>38</v>
      </c>
      <c r="C41" s="12" t="s">
        <v>13</v>
      </c>
      <c r="D41" s="11" t="s">
        <v>11</v>
      </c>
      <c r="E41" s="9"/>
      <c r="F41" s="6">
        <v>5980</v>
      </c>
      <c r="G41" s="10">
        <v>3</v>
      </c>
      <c r="H41" s="8">
        <v>21.53</v>
      </c>
      <c r="I41" s="7"/>
    </row>
    <row r="42" spans="1:13" ht="15" customHeight="1" x14ac:dyDescent="0.25">
      <c r="A42" s="6" t="s">
        <v>39</v>
      </c>
      <c r="B42" s="7" t="s">
        <v>40</v>
      </c>
      <c r="C42" s="12" t="s">
        <v>24</v>
      </c>
      <c r="D42" s="12" t="s">
        <v>24</v>
      </c>
      <c r="E42" s="9"/>
      <c r="F42" s="6">
        <v>6000</v>
      </c>
      <c r="G42" s="10">
        <v>6</v>
      </c>
      <c r="H42" s="8">
        <v>43.2</v>
      </c>
      <c r="I42" s="7"/>
    </row>
    <row r="43" spans="1:13" ht="15" customHeight="1" x14ac:dyDescent="0.25">
      <c r="A43" s="6" t="s">
        <v>39</v>
      </c>
      <c r="B43" s="7" t="s">
        <v>41</v>
      </c>
      <c r="C43" s="12" t="s">
        <v>20</v>
      </c>
      <c r="D43" s="11" t="s">
        <v>18</v>
      </c>
      <c r="E43" s="9"/>
      <c r="F43" s="6">
        <v>5980</v>
      </c>
      <c r="G43" s="10">
        <v>3</v>
      </c>
      <c r="H43" s="8">
        <v>21.53</v>
      </c>
      <c r="I43" s="7"/>
    </row>
    <row r="44" spans="1:13" ht="15" customHeight="1" x14ac:dyDescent="0.25">
      <c r="A44" s="17" t="s">
        <v>29</v>
      </c>
      <c r="B44" s="17">
        <v>1703</v>
      </c>
      <c r="C44" s="18" t="s">
        <v>33</v>
      </c>
      <c r="D44" s="17" t="s">
        <v>11</v>
      </c>
      <c r="E44" s="19">
        <v>46205</v>
      </c>
      <c r="F44" s="17">
        <v>4000</v>
      </c>
      <c r="G44" s="20">
        <v>2</v>
      </c>
      <c r="H44" s="21">
        <v>9.6</v>
      </c>
      <c r="I44" s="7"/>
    </row>
    <row r="45" spans="1:13" ht="15" customHeight="1" x14ac:dyDescent="0.25">
      <c r="A45" s="17" t="s">
        <v>29</v>
      </c>
      <c r="B45" s="17">
        <v>1703</v>
      </c>
      <c r="C45" s="18" t="s">
        <v>14</v>
      </c>
      <c r="D45" s="17" t="s">
        <v>11</v>
      </c>
      <c r="E45" s="19">
        <v>46205</v>
      </c>
      <c r="F45" s="17">
        <v>4000</v>
      </c>
      <c r="G45" s="20">
        <v>1</v>
      </c>
      <c r="H45" s="21">
        <v>4.8</v>
      </c>
      <c r="I45" s="7"/>
    </row>
    <row r="46" spans="1:13" ht="15" customHeight="1" x14ac:dyDescent="0.25">
      <c r="A46" s="17" t="s">
        <v>29</v>
      </c>
      <c r="B46" s="17">
        <v>1703</v>
      </c>
      <c r="C46" s="18" t="s">
        <v>21</v>
      </c>
      <c r="D46" s="17" t="s">
        <v>8</v>
      </c>
      <c r="E46" s="19">
        <v>46205</v>
      </c>
      <c r="F46" s="17">
        <v>4000</v>
      </c>
      <c r="G46" s="20">
        <v>3</v>
      </c>
      <c r="H46" s="21">
        <v>14.399999999999999</v>
      </c>
      <c r="I46" s="7"/>
    </row>
    <row r="47" spans="1:13" ht="15" customHeight="1" x14ac:dyDescent="0.25">
      <c r="A47" s="12" t="s">
        <v>29</v>
      </c>
      <c r="B47" s="17">
        <v>1703</v>
      </c>
      <c r="C47" s="11" t="s">
        <v>13</v>
      </c>
      <c r="D47" s="12" t="s">
        <v>11</v>
      </c>
      <c r="E47" s="19">
        <v>46205</v>
      </c>
      <c r="F47" s="12">
        <v>4000</v>
      </c>
      <c r="G47" s="13">
        <v>1</v>
      </c>
      <c r="H47" s="21">
        <v>4.8</v>
      </c>
      <c r="I47" s="7"/>
    </row>
    <row r="48" spans="1:13" ht="15" customHeight="1" x14ac:dyDescent="0.25">
      <c r="A48" s="12" t="s">
        <v>25</v>
      </c>
      <c r="B48" s="17">
        <v>1667</v>
      </c>
      <c r="C48" s="11" t="s">
        <v>10</v>
      </c>
      <c r="D48" s="12" t="s">
        <v>8</v>
      </c>
      <c r="E48" s="19">
        <v>46185</v>
      </c>
      <c r="F48" s="12">
        <v>4000</v>
      </c>
      <c r="G48" s="13">
        <v>2</v>
      </c>
      <c r="H48" s="21">
        <v>9.6</v>
      </c>
      <c r="I48" s="7"/>
    </row>
    <row r="49" spans="1:9" ht="15" customHeight="1" x14ac:dyDescent="0.25">
      <c r="A49" s="12" t="s">
        <v>25</v>
      </c>
      <c r="B49" s="17">
        <v>1667</v>
      </c>
      <c r="C49" s="11" t="s">
        <v>13</v>
      </c>
      <c r="D49" s="12" t="s">
        <v>11</v>
      </c>
      <c r="E49" s="19">
        <v>46185</v>
      </c>
      <c r="F49" s="12">
        <v>4000</v>
      </c>
      <c r="G49" s="13">
        <v>2</v>
      </c>
      <c r="H49" s="21">
        <v>9.6</v>
      </c>
      <c r="I49" s="7"/>
    </row>
    <row r="50" spans="1:9" ht="15" customHeight="1" x14ac:dyDescent="0.25">
      <c r="A50" s="12" t="s">
        <v>25</v>
      </c>
      <c r="B50" s="17">
        <v>1667</v>
      </c>
      <c r="C50" s="11" t="s">
        <v>21</v>
      </c>
      <c r="D50" s="12" t="s">
        <v>8</v>
      </c>
      <c r="E50" s="19">
        <v>46185</v>
      </c>
      <c r="F50" s="12">
        <v>4000</v>
      </c>
      <c r="G50" s="13">
        <v>2</v>
      </c>
      <c r="H50" s="21">
        <v>9.6</v>
      </c>
      <c r="I50" s="7"/>
    </row>
    <row r="51" spans="1:9" ht="15" customHeight="1" x14ac:dyDescent="0.25">
      <c r="A51" s="12" t="s">
        <v>25</v>
      </c>
      <c r="B51" s="17">
        <v>1614</v>
      </c>
      <c r="C51" s="12" t="s">
        <v>17</v>
      </c>
      <c r="D51" s="11" t="s">
        <v>16</v>
      </c>
      <c r="E51" s="19">
        <v>46150</v>
      </c>
      <c r="F51" s="12">
        <v>4000</v>
      </c>
      <c r="G51" s="13">
        <v>4</v>
      </c>
      <c r="H51" s="21">
        <v>19.2</v>
      </c>
      <c r="I51" s="11"/>
    </row>
    <row r="52" spans="1:9" ht="15" customHeight="1" x14ac:dyDescent="0.25">
      <c r="A52" s="12" t="s">
        <v>29</v>
      </c>
      <c r="B52" s="17">
        <v>1688</v>
      </c>
      <c r="C52" s="11" t="s">
        <v>14</v>
      </c>
      <c r="D52" s="12" t="s">
        <v>11</v>
      </c>
      <c r="E52" s="19">
        <v>46198</v>
      </c>
      <c r="F52" s="12">
        <v>4000</v>
      </c>
      <c r="G52" s="13">
        <v>2</v>
      </c>
      <c r="H52" s="21">
        <f>IF(G52&lt;&gt;"",F52/1000*G52*1.2,"")</f>
        <v>9.6</v>
      </c>
      <c r="I52" s="7"/>
    </row>
    <row r="53" spans="1:9" ht="15" customHeight="1" x14ac:dyDescent="0.25">
      <c r="A53" s="12" t="s">
        <v>29</v>
      </c>
      <c r="B53" s="17">
        <v>1688</v>
      </c>
      <c r="C53" s="11" t="s">
        <v>10</v>
      </c>
      <c r="D53" s="12" t="s">
        <v>9</v>
      </c>
      <c r="E53" s="19">
        <v>46198</v>
      </c>
      <c r="F53" s="12">
        <v>4000</v>
      </c>
      <c r="G53" s="13">
        <v>2</v>
      </c>
      <c r="H53" s="21">
        <f>IF(G53&lt;&gt;"",F53/1000*G53*1.2,"")</f>
        <v>9.6</v>
      </c>
      <c r="I53" s="7"/>
    </row>
    <row r="54" spans="1:9" ht="15" customHeight="1" x14ac:dyDescent="0.25">
      <c r="A54" s="12" t="s">
        <v>25</v>
      </c>
      <c r="B54" s="17">
        <v>1688</v>
      </c>
      <c r="C54" s="11" t="s">
        <v>15</v>
      </c>
      <c r="D54" s="12" t="s">
        <v>16</v>
      </c>
      <c r="E54" s="19">
        <v>46198</v>
      </c>
      <c r="F54" s="12">
        <v>4000</v>
      </c>
      <c r="G54" s="13">
        <v>2</v>
      </c>
      <c r="H54" s="21">
        <f>IF(G54&lt;&gt;"",F54/1000*G54*1.2,"")</f>
        <v>9.6</v>
      </c>
      <c r="I54" s="7"/>
    </row>
    <row r="55" spans="1:9" ht="15" customHeight="1" x14ac:dyDescent="0.25">
      <c r="A55" s="12" t="s">
        <v>25</v>
      </c>
      <c r="B55" s="17">
        <v>1688</v>
      </c>
      <c r="C55" s="11" t="s">
        <v>13</v>
      </c>
      <c r="D55" s="12" t="s">
        <v>11</v>
      </c>
      <c r="E55" s="19">
        <v>46198</v>
      </c>
      <c r="F55" s="12">
        <v>4000</v>
      </c>
      <c r="G55" s="13">
        <v>1</v>
      </c>
      <c r="H55" s="21">
        <f>IF(G55&lt;&gt;"",F55/1000*G55*1.2,"")</f>
        <v>4.8</v>
      </c>
      <c r="I55" s="7"/>
    </row>
    <row r="56" spans="1:9" ht="15" customHeight="1" x14ac:dyDescent="0.25">
      <c r="A56" s="12" t="s">
        <v>25</v>
      </c>
      <c r="B56" s="17">
        <v>1647</v>
      </c>
      <c r="C56" s="11" t="s">
        <v>14</v>
      </c>
      <c r="D56" s="12" t="s">
        <v>11</v>
      </c>
      <c r="E56" s="19">
        <v>46171</v>
      </c>
      <c r="F56" s="12">
        <v>3265</v>
      </c>
      <c r="G56" s="13">
        <v>1</v>
      </c>
      <c r="H56" s="21">
        <f t="shared" ref="H56:H58" si="2">IF(G56&lt;&gt;"",F56/1000*G56*1.2,"")</f>
        <v>3.9180000000000001</v>
      </c>
      <c r="I56" s="7"/>
    </row>
    <row r="57" spans="1:9" ht="15" customHeight="1" x14ac:dyDescent="0.25">
      <c r="A57" s="12" t="s">
        <v>25</v>
      </c>
      <c r="B57" s="17">
        <v>1647</v>
      </c>
      <c r="C57" s="11" t="s">
        <v>14</v>
      </c>
      <c r="D57" s="12" t="s">
        <v>11</v>
      </c>
      <c r="E57" s="19">
        <v>46171</v>
      </c>
      <c r="F57" s="12">
        <v>5275</v>
      </c>
      <c r="G57" s="13">
        <v>2</v>
      </c>
      <c r="H57" s="21">
        <f t="shared" si="2"/>
        <v>12.66</v>
      </c>
      <c r="I57" s="7"/>
    </row>
    <row r="58" spans="1:9" ht="15" customHeight="1" x14ac:dyDescent="0.25">
      <c r="A58" s="12" t="s">
        <v>25</v>
      </c>
      <c r="B58" s="17">
        <v>1647</v>
      </c>
      <c r="C58" s="11" t="s">
        <v>14</v>
      </c>
      <c r="D58" s="12" t="s">
        <v>11</v>
      </c>
      <c r="E58" s="19">
        <v>46171</v>
      </c>
      <c r="F58" s="12">
        <v>5475</v>
      </c>
      <c r="G58" s="13">
        <v>1</v>
      </c>
      <c r="H58" s="21">
        <f t="shared" si="2"/>
        <v>6.5699999999999994</v>
      </c>
      <c r="I58" s="7"/>
    </row>
    <row r="59" spans="1:9" ht="15" customHeight="1" x14ac:dyDescent="0.25">
      <c r="A59" s="12" t="s">
        <v>25</v>
      </c>
      <c r="B59" s="17">
        <v>1666</v>
      </c>
      <c r="C59" s="11" t="s">
        <v>21</v>
      </c>
      <c r="D59" s="12" t="s">
        <v>9</v>
      </c>
      <c r="E59" s="19">
        <v>46184</v>
      </c>
      <c r="F59" s="12">
        <v>5980</v>
      </c>
      <c r="G59" s="13">
        <v>3</v>
      </c>
      <c r="H59" s="21">
        <v>21.527999999999999</v>
      </c>
      <c r="I59" s="7"/>
    </row>
    <row r="60" spans="1:9" ht="15" customHeight="1" x14ac:dyDescent="0.25">
      <c r="A60" s="17" t="s">
        <v>25</v>
      </c>
      <c r="B60" s="17">
        <v>1689</v>
      </c>
      <c r="C60" s="18" t="s">
        <v>13</v>
      </c>
      <c r="D60" s="17" t="s">
        <v>42</v>
      </c>
      <c r="E60" s="19">
        <v>46198</v>
      </c>
      <c r="F60" s="17">
        <v>5000</v>
      </c>
      <c r="G60" s="20">
        <v>8</v>
      </c>
      <c r="H60" s="21">
        <v>48</v>
      </c>
      <c r="I60" s="7"/>
    </row>
    <row r="61" spans="1:9" ht="15" customHeight="1" x14ac:dyDescent="0.25">
      <c r="A61" s="12" t="s">
        <v>29</v>
      </c>
      <c r="B61" s="17">
        <f>IF(A61&lt;&gt;"",IF(AND(A61&lt;&gt;"",B60=""),#REF!+1,B60),"")</f>
        <v>1689</v>
      </c>
      <c r="C61" s="11" t="s">
        <v>17</v>
      </c>
      <c r="D61" s="12" t="s">
        <v>16</v>
      </c>
      <c r="E61" s="19">
        <v>46216</v>
      </c>
      <c r="F61" s="12">
        <v>4000</v>
      </c>
      <c r="G61" s="13">
        <v>1</v>
      </c>
      <c r="H61" s="21">
        <f t="shared" ref="H61:H64" si="3">IF(G61&lt;&gt;"",F61/1000*G61*1.2,"")</f>
        <v>4.8</v>
      </c>
      <c r="I61" s="7"/>
    </row>
    <row r="62" spans="1:9" ht="15" customHeight="1" x14ac:dyDescent="0.25">
      <c r="A62" s="12" t="s">
        <v>29</v>
      </c>
      <c r="B62" s="17">
        <f t="shared" ref="B62:B64" si="4">IF(A62&lt;&gt;"",IF(AND(A62&lt;&gt;"",B61=""),B60+1,B61),"")</f>
        <v>1689</v>
      </c>
      <c r="C62" s="11" t="s">
        <v>22</v>
      </c>
      <c r="D62" s="12" t="s">
        <v>11</v>
      </c>
      <c r="E62" s="19">
        <v>46216</v>
      </c>
      <c r="F62" s="12">
        <v>4000</v>
      </c>
      <c r="G62" s="13">
        <v>1</v>
      </c>
      <c r="H62" s="21">
        <f t="shared" si="3"/>
        <v>4.8</v>
      </c>
      <c r="I62" s="7"/>
    </row>
    <row r="63" spans="1:9" ht="15" customHeight="1" x14ac:dyDescent="0.25">
      <c r="A63" s="12" t="s">
        <v>29</v>
      </c>
      <c r="B63" s="17">
        <f t="shared" si="4"/>
        <v>1689</v>
      </c>
      <c r="C63" s="11" t="s">
        <v>43</v>
      </c>
      <c r="D63" s="12" t="s">
        <v>23</v>
      </c>
      <c r="E63" s="19">
        <v>46216</v>
      </c>
      <c r="F63" s="12">
        <v>4000</v>
      </c>
      <c r="G63" s="13">
        <v>1</v>
      </c>
      <c r="H63" s="21">
        <f t="shared" si="3"/>
        <v>4.8</v>
      </c>
      <c r="I63" s="7"/>
    </row>
    <row r="64" spans="1:9" ht="15" customHeight="1" x14ac:dyDescent="0.25">
      <c r="A64" s="12" t="s">
        <v>29</v>
      </c>
      <c r="B64" s="17">
        <f t="shared" si="4"/>
        <v>1689</v>
      </c>
      <c r="C64" s="11" t="s">
        <v>44</v>
      </c>
      <c r="D64" s="12" t="s">
        <v>19</v>
      </c>
      <c r="E64" s="19">
        <v>46216</v>
      </c>
      <c r="F64" s="12">
        <v>4000</v>
      </c>
      <c r="G64" s="13">
        <v>3</v>
      </c>
      <c r="H64" s="21">
        <f t="shared" si="3"/>
        <v>14.399999999999999</v>
      </c>
      <c r="I64" s="7"/>
    </row>
    <row r="65" spans="1:13" ht="15" customHeight="1" x14ac:dyDescent="0.25">
      <c r="A65" s="17" t="s">
        <v>25</v>
      </c>
      <c r="B65" s="17">
        <v>1714</v>
      </c>
      <c r="C65" s="18" t="s">
        <v>24</v>
      </c>
      <c r="D65" s="17" t="s">
        <v>24</v>
      </c>
      <c r="E65" s="19">
        <v>46211</v>
      </c>
      <c r="F65" s="17">
        <v>4000</v>
      </c>
      <c r="G65" s="20">
        <v>4</v>
      </c>
      <c r="H65" s="17">
        <v>19.2</v>
      </c>
      <c r="I65" s="7"/>
    </row>
    <row r="66" spans="1:13" ht="15" customHeight="1" x14ac:dyDescent="0.25">
      <c r="A66" s="17" t="s">
        <v>25</v>
      </c>
      <c r="B66" s="17">
        <v>1714</v>
      </c>
      <c r="C66" s="18" t="s">
        <v>13</v>
      </c>
      <c r="D66" s="17" t="s">
        <v>11</v>
      </c>
      <c r="E66" s="19">
        <v>46211</v>
      </c>
      <c r="F66" s="17">
        <v>4000</v>
      </c>
      <c r="G66" s="20">
        <v>3</v>
      </c>
      <c r="H66" s="17">
        <v>14.399999999999999</v>
      </c>
      <c r="I66" s="7"/>
    </row>
    <row r="67" spans="1:13" ht="12" customHeight="1" x14ac:dyDescent="0.25">
      <c r="A67" s="23"/>
      <c r="B67" s="23"/>
      <c r="C67" s="24"/>
      <c r="D67" s="23"/>
      <c r="E67" s="23"/>
      <c r="F67" s="23"/>
      <c r="G67" s="25"/>
      <c r="H67" s="23"/>
      <c r="I67" s="6"/>
      <c r="J67" s="14"/>
    </row>
    <row r="68" spans="1:13" ht="12.75" customHeight="1" x14ac:dyDescent="0.25">
      <c r="A68" s="6" t="s">
        <v>55</v>
      </c>
      <c r="B68" s="6">
        <v>1087</v>
      </c>
      <c r="C68" s="6" t="s">
        <v>20</v>
      </c>
      <c r="D68" s="7" t="s">
        <v>56</v>
      </c>
      <c r="E68" s="9">
        <v>45769</v>
      </c>
      <c r="F68" s="6">
        <v>4000</v>
      </c>
      <c r="G68" s="10">
        <v>3</v>
      </c>
      <c r="H68" s="8">
        <v>14.399999999999999</v>
      </c>
      <c r="I68" s="6"/>
      <c r="J68" s="6"/>
      <c r="K68" s="27"/>
      <c r="M68" s="16"/>
    </row>
    <row r="69" spans="1:13" x14ac:dyDescent="0.25">
      <c r="A69" s="12" t="s">
        <v>57</v>
      </c>
      <c r="B69" s="6">
        <v>1305</v>
      </c>
      <c r="C69" s="11" t="s">
        <v>58</v>
      </c>
      <c r="D69" s="12" t="s">
        <v>16</v>
      </c>
      <c r="E69" s="9">
        <v>45918</v>
      </c>
      <c r="F69" s="12">
        <v>6390</v>
      </c>
      <c r="G69" s="13">
        <v>3</v>
      </c>
      <c r="H69" s="8">
        <f t="shared" ref="H69" si="5">IF(G69&lt;&gt;"",F69/1000*G69*1.2,"")</f>
        <v>23.003999999999998</v>
      </c>
    </row>
    <row r="70" spans="1:13" x14ac:dyDescent="0.25">
      <c r="A70" s="12" t="s">
        <v>59</v>
      </c>
      <c r="B70" s="6">
        <v>1353</v>
      </c>
      <c r="C70" s="11" t="s">
        <v>22</v>
      </c>
      <c r="D70" s="12" t="s">
        <v>11</v>
      </c>
      <c r="E70" s="9">
        <v>45961</v>
      </c>
      <c r="F70" s="12">
        <v>4000</v>
      </c>
      <c r="G70" s="13">
        <v>1</v>
      </c>
      <c r="H70" s="8">
        <v>4.8</v>
      </c>
    </row>
    <row r="71" spans="1:13" x14ac:dyDescent="0.25">
      <c r="A71" s="12" t="s">
        <v>55</v>
      </c>
      <c r="B71" s="6">
        <v>1353</v>
      </c>
      <c r="C71" s="11" t="s">
        <v>60</v>
      </c>
      <c r="D71" s="12" t="s">
        <v>61</v>
      </c>
      <c r="E71" s="9">
        <v>45961</v>
      </c>
      <c r="F71" s="12">
        <v>4000</v>
      </c>
      <c r="G71" s="13">
        <v>3</v>
      </c>
      <c r="H71" s="8">
        <v>14.399999999999999</v>
      </c>
    </row>
    <row r="72" spans="1:13" x14ac:dyDescent="0.25">
      <c r="A72" s="6" t="s">
        <v>55</v>
      </c>
      <c r="B72" s="6">
        <v>1353</v>
      </c>
      <c r="C72" s="7" t="s">
        <v>62</v>
      </c>
      <c r="D72" s="6" t="s">
        <v>11</v>
      </c>
      <c r="E72" s="9">
        <v>45961</v>
      </c>
      <c r="F72" s="6">
        <v>4000</v>
      </c>
      <c r="G72" s="10">
        <v>2</v>
      </c>
      <c r="H72" s="8">
        <v>9.6</v>
      </c>
    </row>
    <row r="73" spans="1:13" x14ac:dyDescent="0.25">
      <c r="A73" s="12" t="s">
        <v>55</v>
      </c>
      <c r="B73" s="6">
        <v>1273</v>
      </c>
      <c r="C73" s="11" t="s">
        <v>63</v>
      </c>
      <c r="D73" s="12" t="s">
        <v>64</v>
      </c>
      <c r="E73" s="9"/>
      <c r="F73" s="12">
        <v>4000</v>
      </c>
      <c r="G73" s="11" t="s">
        <v>65</v>
      </c>
      <c r="H73" s="8">
        <v>14.4</v>
      </c>
    </row>
    <row r="74" spans="1:13" x14ac:dyDescent="0.25">
      <c r="A74" s="12" t="s">
        <v>55</v>
      </c>
      <c r="B74" s="6">
        <v>1438</v>
      </c>
      <c r="C74" s="11" t="s">
        <v>66</v>
      </c>
      <c r="D74" s="12" t="s">
        <v>67</v>
      </c>
      <c r="E74" s="9">
        <v>46038</v>
      </c>
      <c r="F74" s="12">
        <v>4000</v>
      </c>
      <c r="G74" s="13">
        <v>2</v>
      </c>
      <c r="H74" s="8">
        <f t="shared" ref="H74:H75" si="6">IF(G74&lt;&gt;"",F74/1000*G74*1.2,"")</f>
        <v>9.6</v>
      </c>
    </row>
    <row r="75" spans="1:13" x14ac:dyDescent="0.25">
      <c r="A75" s="12" t="s">
        <v>55</v>
      </c>
      <c r="B75" s="6">
        <v>1438</v>
      </c>
      <c r="C75" s="11" t="s">
        <v>15</v>
      </c>
      <c r="D75" s="12" t="s">
        <v>51</v>
      </c>
      <c r="E75" s="9">
        <v>46038</v>
      </c>
      <c r="F75" s="12">
        <v>4000</v>
      </c>
      <c r="G75" s="13">
        <v>2</v>
      </c>
      <c r="H75" s="8">
        <f t="shared" si="6"/>
        <v>9.6</v>
      </c>
    </row>
    <row r="76" spans="1:13" x14ac:dyDescent="0.25">
      <c r="A76" s="12" t="s">
        <v>55</v>
      </c>
      <c r="B76" s="6">
        <v>1418</v>
      </c>
      <c r="C76" s="11" t="s">
        <v>10</v>
      </c>
      <c r="D76" s="12" t="s">
        <v>51</v>
      </c>
      <c r="E76" s="9">
        <v>46008</v>
      </c>
      <c r="F76" s="12">
        <v>4000</v>
      </c>
      <c r="G76" s="13">
        <v>2</v>
      </c>
      <c r="H76" s="8">
        <v>9.6</v>
      </c>
      <c r="I76" s="14"/>
    </row>
    <row r="77" spans="1:13" x14ac:dyDescent="0.25">
      <c r="A77" s="6" t="s">
        <v>57</v>
      </c>
      <c r="B77" s="6">
        <v>1418</v>
      </c>
      <c r="C77" s="7" t="s">
        <v>68</v>
      </c>
      <c r="D77" s="6" t="s">
        <v>12</v>
      </c>
      <c r="E77" s="9">
        <v>46008</v>
      </c>
      <c r="F77" s="6">
        <v>4000</v>
      </c>
      <c r="G77" s="10">
        <v>1</v>
      </c>
      <c r="H77" s="8">
        <v>4.8</v>
      </c>
      <c r="I77" s="14"/>
    </row>
    <row r="78" spans="1:13" x14ac:dyDescent="0.25">
      <c r="A78" s="6" t="s">
        <v>69</v>
      </c>
      <c r="B78" s="6">
        <v>1418</v>
      </c>
      <c r="C78" s="7" t="s">
        <v>13</v>
      </c>
      <c r="D78" s="6" t="s">
        <v>11</v>
      </c>
      <c r="E78" s="9">
        <v>46008</v>
      </c>
      <c r="F78" s="6">
        <v>4000</v>
      </c>
      <c r="G78" s="10">
        <v>2</v>
      </c>
      <c r="H78" s="8">
        <v>9.6</v>
      </c>
      <c r="I78" s="14"/>
    </row>
    <row r="79" spans="1:13" x14ac:dyDescent="0.25">
      <c r="A79" s="12" t="s">
        <v>55</v>
      </c>
      <c r="B79" s="6">
        <v>1393</v>
      </c>
      <c r="C79" s="11" t="s">
        <v>22</v>
      </c>
      <c r="D79" s="12" t="s">
        <v>11</v>
      </c>
      <c r="E79" s="9">
        <v>45992</v>
      </c>
      <c r="F79" s="12">
        <v>4000</v>
      </c>
      <c r="G79" s="13">
        <v>1</v>
      </c>
      <c r="H79" s="8">
        <v>4.8</v>
      </c>
    </row>
    <row r="80" spans="1:13" x14ac:dyDescent="0.25">
      <c r="A80" s="12" t="s">
        <v>55</v>
      </c>
      <c r="B80" s="6">
        <v>1393</v>
      </c>
      <c r="C80" s="11" t="s">
        <v>13</v>
      </c>
      <c r="D80" s="12" t="s">
        <v>11</v>
      </c>
      <c r="E80" s="9">
        <v>45992</v>
      </c>
      <c r="F80" s="12">
        <v>4000</v>
      </c>
      <c r="G80" s="13">
        <v>3</v>
      </c>
      <c r="H80" s="8">
        <v>14.399999999999999</v>
      </c>
    </row>
    <row r="81" spans="1:11" x14ac:dyDescent="0.25">
      <c r="A81" s="12" t="s">
        <v>55</v>
      </c>
      <c r="B81" s="6">
        <v>1393</v>
      </c>
      <c r="C81" s="7" t="s">
        <v>70</v>
      </c>
      <c r="D81" s="12" t="s">
        <v>16</v>
      </c>
      <c r="E81" s="9">
        <v>45992</v>
      </c>
      <c r="F81" s="12">
        <v>4000</v>
      </c>
      <c r="G81" s="13">
        <v>1</v>
      </c>
      <c r="H81" s="8">
        <v>4.8</v>
      </c>
    </row>
    <row r="82" spans="1:11" x14ac:dyDescent="0.25">
      <c r="A82" s="12" t="s">
        <v>55</v>
      </c>
      <c r="B82" s="6">
        <v>1393</v>
      </c>
      <c r="C82" s="11" t="s">
        <v>71</v>
      </c>
      <c r="D82" s="12" t="s">
        <v>72</v>
      </c>
      <c r="E82" s="9">
        <v>45992</v>
      </c>
      <c r="F82" s="12">
        <v>4000</v>
      </c>
      <c r="G82" s="13">
        <v>1</v>
      </c>
      <c r="H82" s="6">
        <v>4.8</v>
      </c>
    </row>
    <row r="83" spans="1:11" x14ac:dyDescent="0.25">
      <c r="A83" s="6" t="s">
        <v>55</v>
      </c>
      <c r="B83" s="28">
        <v>1324</v>
      </c>
      <c r="C83" s="7" t="s">
        <v>73</v>
      </c>
      <c r="D83" s="6" t="s">
        <v>74</v>
      </c>
      <c r="E83" s="9">
        <v>45924</v>
      </c>
      <c r="F83" s="6">
        <v>4000</v>
      </c>
      <c r="G83" s="10">
        <v>4</v>
      </c>
      <c r="H83" s="8">
        <v>19.2</v>
      </c>
      <c r="I83" s="6"/>
    </row>
    <row r="84" spans="1:11" x14ac:dyDescent="0.25">
      <c r="A84" s="12" t="s">
        <v>55</v>
      </c>
      <c r="B84" s="28">
        <v>1324</v>
      </c>
      <c r="C84" s="11" t="s">
        <v>75</v>
      </c>
      <c r="D84" s="12" t="s">
        <v>16</v>
      </c>
      <c r="E84" s="9">
        <v>45924</v>
      </c>
      <c r="F84" s="12">
        <v>4000</v>
      </c>
      <c r="G84" s="13">
        <v>1</v>
      </c>
      <c r="H84" s="8">
        <v>4.8</v>
      </c>
      <c r="I84" s="6"/>
    </row>
    <row r="85" spans="1:11" x14ac:dyDescent="0.25">
      <c r="A85" s="6" t="s">
        <v>55</v>
      </c>
      <c r="B85" s="28">
        <v>1324</v>
      </c>
      <c r="C85" s="7" t="s">
        <v>73</v>
      </c>
      <c r="D85" s="6" t="s">
        <v>74</v>
      </c>
      <c r="E85" s="9">
        <v>45924</v>
      </c>
      <c r="F85" s="6">
        <v>4000</v>
      </c>
      <c r="G85" s="10">
        <v>4</v>
      </c>
      <c r="H85" s="8">
        <v>19.2</v>
      </c>
      <c r="I85" s="6"/>
    </row>
    <row r="86" spans="1:11" x14ac:dyDescent="0.25">
      <c r="A86" s="12" t="s">
        <v>55</v>
      </c>
      <c r="B86" s="28">
        <v>1324</v>
      </c>
      <c r="C86" s="11" t="s">
        <v>75</v>
      </c>
      <c r="D86" s="12" t="s">
        <v>16</v>
      </c>
      <c r="E86" s="9">
        <v>45924</v>
      </c>
      <c r="F86" s="12">
        <v>4000</v>
      </c>
      <c r="G86" s="13">
        <v>1</v>
      </c>
      <c r="H86" s="8">
        <v>4.8</v>
      </c>
      <c r="I86" s="6"/>
    </row>
    <row r="87" spans="1:11" x14ac:dyDescent="0.25">
      <c r="A87" s="6" t="s">
        <v>55</v>
      </c>
      <c r="B87" s="6">
        <v>1455</v>
      </c>
      <c r="C87" s="7" t="s">
        <v>76</v>
      </c>
      <c r="D87" s="6" t="s">
        <v>56</v>
      </c>
      <c r="E87" s="9">
        <v>46048</v>
      </c>
      <c r="F87" s="6">
        <v>6000</v>
      </c>
      <c r="G87" s="10">
        <v>3</v>
      </c>
      <c r="H87" s="8">
        <v>21.599999999999998</v>
      </c>
      <c r="I87" s="6"/>
      <c r="J87" s="6"/>
      <c r="K87" s="29"/>
    </row>
    <row r="88" spans="1:11" x14ac:dyDescent="0.25">
      <c r="A88" s="6" t="s">
        <v>77</v>
      </c>
      <c r="B88" s="6">
        <v>1139</v>
      </c>
      <c r="C88" s="6" t="s">
        <v>78</v>
      </c>
      <c r="D88" s="7" t="s">
        <v>8</v>
      </c>
      <c r="E88" s="9">
        <v>45792</v>
      </c>
      <c r="F88" s="6">
        <v>4000</v>
      </c>
      <c r="G88" s="10">
        <v>6</v>
      </c>
      <c r="H88" s="8">
        <v>28.799999999999997</v>
      </c>
      <c r="I88" s="6"/>
    </row>
    <row r="89" spans="1:11" x14ac:dyDescent="0.25">
      <c r="A89" s="12" t="s">
        <v>55</v>
      </c>
      <c r="B89" s="6">
        <v>1354</v>
      </c>
      <c r="C89" s="11" t="s">
        <v>62</v>
      </c>
      <c r="D89" s="12" t="s">
        <v>11</v>
      </c>
      <c r="E89" s="9">
        <v>45961</v>
      </c>
      <c r="F89" s="12">
        <v>4000</v>
      </c>
      <c r="G89" s="13">
        <v>6</v>
      </c>
      <c r="H89" s="8">
        <v>28.799999999999997</v>
      </c>
      <c r="I89" s="6"/>
    </row>
    <row r="90" spans="1:11" x14ac:dyDescent="0.25">
      <c r="A90" s="12" t="s">
        <v>57</v>
      </c>
      <c r="B90" s="6">
        <v>1391</v>
      </c>
      <c r="C90" s="11" t="s">
        <v>21</v>
      </c>
      <c r="D90" s="12" t="s">
        <v>9</v>
      </c>
      <c r="E90" s="9">
        <v>45990</v>
      </c>
      <c r="F90" s="12">
        <v>5000</v>
      </c>
      <c r="G90" s="13">
        <v>4</v>
      </c>
      <c r="H90" s="8">
        <v>24</v>
      </c>
    </row>
    <row r="91" spans="1:11" x14ac:dyDescent="0.25">
      <c r="A91" s="12" t="s">
        <v>79</v>
      </c>
      <c r="B91" s="6">
        <v>1141</v>
      </c>
      <c r="C91" s="30" t="s">
        <v>78</v>
      </c>
      <c r="D91" s="12" t="s">
        <v>8</v>
      </c>
      <c r="E91" s="9">
        <v>45796</v>
      </c>
      <c r="F91" s="12">
        <v>4000</v>
      </c>
      <c r="G91" s="13">
        <v>5</v>
      </c>
      <c r="H91" s="8">
        <v>24</v>
      </c>
    </row>
    <row r="92" spans="1:11" x14ac:dyDescent="0.25">
      <c r="A92" s="12" t="s">
        <v>55</v>
      </c>
      <c r="B92" s="31">
        <v>1082</v>
      </c>
      <c r="C92" s="11" t="s">
        <v>21</v>
      </c>
      <c r="D92" s="12" t="s">
        <v>18</v>
      </c>
      <c r="E92" s="9">
        <v>45762</v>
      </c>
      <c r="F92" s="12">
        <v>4000</v>
      </c>
      <c r="G92" s="13">
        <v>3</v>
      </c>
      <c r="H92" s="8">
        <v>14.399999999999999</v>
      </c>
    </row>
    <row r="93" spans="1:11" x14ac:dyDescent="0.25">
      <c r="A93" s="6" t="s">
        <v>59</v>
      </c>
      <c r="B93" s="31">
        <v>1082</v>
      </c>
      <c r="C93" s="7" t="s">
        <v>20</v>
      </c>
      <c r="D93" s="6" t="s">
        <v>18</v>
      </c>
      <c r="E93" s="9">
        <v>45762</v>
      </c>
      <c r="F93" s="6">
        <v>4000</v>
      </c>
      <c r="G93" s="10">
        <v>2</v>
      </c>
      <c r="H93" s="8">
        <v>9.6</v>
      </c>
    </row>
    <row r="94" spans="1:11" x14ac:dyDescent="0.25">
      <c r="A94" s="6" t="s">
        <v>55</v>
      </c>
      <c r="B94" s="6">
        <v>1464</v>
      </c>
      <c r="C94" s="7" t="s">
        <v>76</v>
      </c>
      <c r="D94" s="6" t="s">
        <v>16</v>
      </c>
      <c r="E94" s="9">
        <v>46045</v>
      </c>
      <c r="F94" s="6">
        <v>4000</v>
      </c>
      <c r="G94" s="10">
        <v>6</v>
      </c>
      <c r="H94" s="8">
        <v>28.799999999999997</v>
      </c>
    </row>
    <row r="95" spans="1:11" x14ac:dyDescent="0.25">
      <c r="A95" s="6" t="s">
        <v>59</v>
      </c>
      <c r="B95" s="6">
        <v>1467</v>
      </c>
      <c r="C95" s="7" t="s">
        <v>21</v>
      </c>
      <c r="D95" s="6" t="s">
        <v>8</v>
      </c>
      <c r="E95" s="9">
        <v>46052</v>
      </c>
      <c r="F95" s="6">
        <v>4000</v>
      </c>
      <c r="G95" s="10">
        <v>2</v>
      </c>
      <c r="H95" s="8">
        <v>9.6</v>
      </c>
    </row>
    <row r="96" spans="1:11" x14ac:dyDescent="0.25">
      <c r="A96" s="6" t="s">
        <v>55</v>
      </c>
      <c r="B96" s="6">
        <v>1467</v>
      </c>
      <c r="C96" s="7" t="s">
        <v>15</v>
      </c>
      <c r="D96" s="6" t="s">
        <v>56</v>
      </c>
      <c r="E96" s="9">
        <v>46052</v>
      </c>
      <c r="F96" s="6">
        <v>4000</v>
      </c>
      <c r="G96" s="10">
        <v>4</v>
      </c>
      <c r="H96" s="8">
        <v>19.2</v>
      </c>
    </row>
    <row r="97" spans="1:11" x14ac:dyDescent="0.25">
      <c r="A97" s="12" t="s">
        <v>80</v>
      </c>
      <c r="B97" s="6">
        <v>1218</v>
      </c>
      <c r="C97" s="11" t="s">
        <v>81</v>
      </c>
      <c r="D97" s="12" t="s">
        <v>9</v>
      </c>
      <c r="E97" s="9">
        <v>45846</v>
      </c>
      <c r="F97" s="12">
        <v>4000</v>
      </c>
      <c r="G97" s="13">
        <v>4</v>
      </c>
      <c r="H97" s="8">
        <v>19.2</v>
      </c>
      <c r="I97" s="6"/>
    </row>
    <row r="98" spans="1:11" x14ac:dyDescent="0.25">
      <c r="A98" s="12" t="s">
        <v>82</v>
      </c>
      <c r="B98" s="6">
        <v>1251</v>
      </c>
      <c r="C98" s="11" t="s">
        <v>83</v>
      </c>
      <c r="D98" s="12" t="s">
        <v>11</v>
      </c>
      <c r="E98" s="9">
        <v>45876</v>
      </c>
      <c r="F98" s="12">
        <v>4000</v>
      </c>
      <c r="G98" s="13">
        <v>4</v>
      </c>
      <c r="H98" s="8">
        <f t="shared" ref="H98:H99" si="7">IF(G98&lt;&gt;"",F98/1000*G98*1.2,"")</f>
        <v>19.2</v>
      </c>
      <c r="I98" s="6"/>
      <c r="J98" s="6"/>
      <c r="K98" s="29"/>
    </row>
    <row r="99" spans="1:11" x14ac:dyDescent="0.25">
      <c r="A99" s="12" t="s">
        <v>57</v>
      </c>
      <c r="B99" s="6">
        <v>1251</v>
      </c>
      <c r="C99" s="11" t="s">
        <v>84</v>
      </c>
      <c r="D99" s="12" t="s">
        <v>9</v>
      </c>
      <c r="E99" s="9">
        <v>45876</v>
      </c>
      <c r="F99" s="12">
        <v>4000</v>
      </c>
      <c r="G99" s="13">
        <v>2</v>
      </c>
      <c r="H99" s="8">
        <f t="shared" si="7"/>
        <v>9.6</v>
      </c>
      <c r="I99" s="6"/>
      <c r="J99" s="6"/>
      <c r="K99" s="29"/>
    </row>
    <row r="100" spans="1:11" x14ac:dyDescent="0.25">
      <c r="A100" s="6" t="s">
        <v>55</v>
      </c>
      <c r="B100" s="6">
        <v>1419</v>
      </c>
      <c r="C100" s="7" t="s">
        <v>10</v>
      </c>
      <c r="D100" s="6" t="s">
        <v>8</v>
      </c>
      <c r="E100" s="9">
        <v>46008</v>
      </c>
      <c r="F100" s="6">
        <v>4000</v>
      </c>
      <c r="G100" s="10">
        <v>5</v>
      </c>
      <c r="H100" s="8">
        <v>24</v>
      </c>
      <c r="I100" s="6"/>
      <c r="J100" s="6"/>
      <c r="K100" s="6"/>
    </row>
    <row r="101" spans="1:11" x14ac:dyDescent="0.25">
      <c r="A101" s="6" t="s">
        <v>55</v>
      </c>
      <c r="B101" s="6">
        <v>1419</v>
      </c>
      <c r="C101" s="7" t="s">
        <v>70</v>
      </c>
      <c r="D101" s="6" t="s">
        <v>11</v>
      </c>
      <c r="E101" s="9">
        <v>46008</v>
      </c>
      <c r="F101" s="6">
        <v>4000</v>
      </c>
      <c r="G101" s="10">
        <v>1</v>
      </c>
      <c r="H101" s="8">
        <v>4.8</v>
      </c>
      <c r="I101" s="6"/>
      <c r="J101" s="6"/>
    </row>
    <row r="102" spans="1:11" x14ac:dyDescent="0.25">
      <c r="A102" s="6" t="s">
        <v>55</v>
      </c>
      <c r="B102" s="6">
        <v>1547</v>
      </c>
      <c r="C102" s="7" t="s">
        <v>85</v>
      </c>
      <c r="D102" s="6" t="s">
        <v>11</v>
      </c>
      <c r="E102" s="9">
        <v>46093</v>
      </c>
      <c r="F102" s="6">
        <v>5980</v>
      </c>
      <c r="G102" s="10">
        <v>3</v>
      </c>
      <c r="H102" s="8">
        <v>21.528000000000002</v>
      </c>
      <c r="I102" s="6"/>
    </row>
    <row r="103" spans="1:11" x14ac:dyDescent="0.25">
      <c r="A103" s="6" t="s">
        <v>55</v>
      </c>
      <c r="B103" s="6">
        <v>1547</v>
      </c>
      <c r="C103" s="7" t="s">
        <v>85</v>
      </c>
      <c r="D103" s="6" t="s">
        <v>11</v>
      </c>
      <c r="E103" s="9">
        <v>46093</v>
      </c>
      <c r="F103" s="6">
        <v>6170</v>
      </c>
      <c r="G103" s="10">
        <v>3</v>
      </c>
      <c r="H103" s="8">
        <v>22.211999999999996</v>
      </c>
      <c r="I103" s="6"/>
    </row>
    <row r="104" spans="1:11" x14ac:dyDescent="0.25">
      <c r="A104" s="12" t="s">
        <v>57</v>
      </c>
      <c r="B104" s="6">
        <v>1417</v>
      </c>
      <c r="C104" s="7" t="s">
        <v>70</v>
      </c>
      <c r="D104" s="12" t="s">
        <v>11</v>
      </c>
      <c r="E104" s="9">
        <v>46007</v>
      </c>
      <c r="F104" s="12">
        <v>6000</v>
      </c>
      <c r="G104" s="13">
        <v>4</v>
      </c>
      <c r="H104" s="8">
        <v>28.799999999999997</v>
      </c>
      <c r="I104" s="6"/>
    </row>
    <row r="105" spans="1:11" x14ac:dyDescent="0.25">
      <c r="A105" s="6" t="s">
        <v>86</v>
      </c>
      <c r="B105" s="6">
        <v>1580</v>
      </c>
      <c r="C105" s="6" t="s">
        <v>15</v>
      </c>
      <c r="D105" s="7" t="s">
        <v>9</v>
      </c>
      <c r="E105" s="9">
        <v>46128</v>
      </c>
      <c r="F105" s="6">
        <v>5000</v>
      </c>
      <c r="G105" s="10">
        <v>4</v>
      </c>
      <c r="H105" s="8">
        <v>24</v>
      </c>
      <c r="I105" s="7"/>
    </row>
    <row r="106" spans="1:11" x14ac:dyDescent="0.25">
      <c r="A106" s="12" t="s">
        <v>55</v>
      </c>
      <c r="B106" s="6">
        <v>1493</v>
      </c>
      <c r="C106" s="11" t="s">
        <v>75</v>
      </c>
      <c r="D106" s="12" t="s">
        <v>16</v>
      </c>
      <c r="E106" s="9">
        <v>46062</v>
      </c>
      <c r="F106" s="12">
        <v>7500</v>
      </c>
      <c r="G106" s="13">
        <v>3</v>
      </c>
      <c r="H106" s="8">
        <v>27</v>
      </c>
    </row>
    <row r="107" spans="1:11" x14ac:dyDescent="0.25">
      <c r="A107" s="6" t="s">
        <v>57</v>
      </c>
      <c r="B107" s="6">
        <v>1525</v>
      </c>
      <c r="C107" s="7" t="s">
        <v>22</v>
      </c>
      <c r="D107" s="6" t="s">
        <v>51</v>
      </c>
      <c r="E107" s="9">
        <v>46083</v>
      </c>
      <c r="F107" s="6">
        <v>4100</v>
      </c>
      <c r="G107" s="10">
        <v>3</v>
      </c>
      <c r="H107" s="8">
        <v>14.759999999999998</v>
      </c>
    </row>
    <row r="108" spans="1:11" x14ac:dyDescent="0.25">
      <c r="A108" s="6" t="s">
        <v>55</v>
      </c>
      <c r="B108" s="6">
        <v>1454</v>
      </c>
      <c r="C108" s="7" t="s">
        <v>68</v>
      </c>
      <c r="D108" s="6" t="s">
        <v>87</v>
      </c>
      <c r="E108" s="9">
        <v>46048</v>
      </c>
      <c r="F108" s="6">
        <v>4000</v>
      </c>
      <c r="G108" s="10">
        <v>6</v>
      </c>
      <c r="H108" s="8">
        <v>28.799999999999997</v>
      </c>
    </row>
    <row r="109" spans="1:11" x14ac:dyDescent="0.25">
      <c r="A109" s="12" t="s">
        <v>86</v>
      </c>
      <c r="B109" s="6">
        <v>1469</v>
      </c>
      <c r="C109" s="11" t="s">
        <v>13</v>
      </c>
      <c r="D109" s="12" t="s">
        <v>9</v>
      </c>
      <c r="E109" s="9">
        <v>46055</v>
      </c>
      <c r="F109" s="12">
        <v>5500</v>
      </c>
      <c r="G109" s="13">
        <v>4</v>
      </c>
      <c r="H109" s="8">
        <v>26.4</v>
      </c>
    </row>
    <row r="110" spans="1:11" x14ac:dyDescent="0.25">
      <c r="A110" s="12" t="s">
        <v>55</v>
      </c>
      <c r="B110" s="6">
        <v>1492</v>
      </c>
      <c r="C110" s="11" t="s">
        <v>75</v>
      </c>
      <c r="D110" s="12" t="s">
        <v>16</v>
      </c>
      <c r="E110" s="9">
        <v>46062</v>
      </c>
      <c r="F110" s="12">
        <v>6600</v>
      </c>
      <c r="G110" s="13">
        <v>4</v>
      </c>
      <c r="H110" s="8">
        <v>31.679999999999996</v>
      </c>
    </row>
    <row r="111" spans="1:11" x14ac:dyDescent="0.25">
      <c r="A111" s="6" t="s">
        <v>86</v>
      </c>
      <c r="B111" s="6">
        <v>1551</v>
      </c>
      <c r="C111" s="7" t="s">
        <v>13</v>
      </c>
      <c r="D111" s="6" t="s">
        <v>9</v>
      </c>
      <c r="E111" s="9">
        <v>46094</v>
      </c>
      <c r="F111" s="6">
        <v>5000</v>
      </c>
      <c r="G111" s="10">
        <v>3</v>
      </c>
      <c r="H111" s="8">
        <v>18</v>
      </c>
    </row>
    <row r="112" spans="1:11" x14ac:dyDescent="0.25">
      <c r="A112" s="6" t="s">
        <v>86</v>
      </c>
      <c r="B112" s="6">
        <v>1550</v>
      </c>
      <c r="C112" s="7" t="s">
        <v>13</v>
      </c>
      <c r="D112" s="6" t="s">
        <v>9</v>
      </c>
      <c r="E112" s="9">
        <v>46094</v>
      </c>
      <c r="F112" s="6">
        <v>5000</v>
      </c>
      <c r="G112" s="10">
        <v>6</v>
      </c>
      <c r="H112" s="8">
        <v>36</v>
      </c>
    </row>
    <row r="113" spans="1:10" x14ac:dyDescent="0.25">
      <c r="A113" s="12" t="s">
        <v>55</v>
      </c>
      <c r="B113" s="6">
        <v>1578</v>
      </c>
      <c r="C113" s="12" t="s">
        <v>66</v>
      </c>
      <c r="D113" s="11" t="s">
        <v>23</v>
      </c>
      <c r="E113" s="9">
        <v>46127</v>
      </c>
      <c r="F113" s="12">
        <v>6280</v>
      </c>
      <c r="G113" s="13">
        <v>6</v>
      </c>
      <c r="H113" s="8">
        <v>45.216000000000001</v>
      </c>
      <c r="J113" s="12"/>
    </row>
    <row r="114" spans="1:10" x14ac:dyDescent="0.25">
      <c r="A114" s="12" t="s">
        <v>57</v>
      </c>
      <c r="B114" s="6">
        <v>1606</v>
      </c>
      <c r="C114" s="12" t="s">
        <v>21</v>
      </c>
      <c r="D114" s="11" t="s">
        <v>9</v>
      </c>
      <c r="E114" s="9">
        <v>46147</v>
      </c>
      <c r="F114" s="12">
        <v>5200</v>
      </c>
      <c r="G114" s="13">
        <v>3</v>
      </c>
      <c r="H114" s="8">
        <v>18.720000000000002</v>
      </c>
      <c r="J114" s="12"/>
    </row>
    <row r="115" spans="1:10" x14ac:dyDescent="0.25">
      <c r="A115" s="6" t="s">
        <v>55</v>
      </c>
      <c r="B115" s="6">
        <v>1618</v>
      </c>
      <c r="C115" s="6" t="s">
        <v>85</v>
      </c>
      <c r="D115" s="7" t="s">
        <v>88</v>
      </c>
      <c r="E115" s="9">
        <v>46154</v>
      </c>
      <c r="F115" s="6">
        <v>4000</v>
      </c>
      <c r="G115" s="10">
        <v>2</v>
      </c>
      <c r="H115" s="8">
        <v>9.6</v>
      </c>
      <c r="J115" s="6"/>
    </row>
    <row r="116" spans="1:10" x14ac:dyDescent="0.25">
      <c r="A116" s="12" t="s">
        <v>55</v>
      </c>
      <c r="B116" s="6">
        <v>1618</v>
      </c>
      <c r="C116" s="12" t="s">
        <v>75</v>
      </c>
      <c r="D116" s="11" t="s">
        <v>16</v>
      </c>
      <c r="E116" s="9">
        <v>46154</v>
      </c>
      <c r="F116" s="12">
        <v>4000</v>
      </c>
      <c r="G116" s="13">
        <v>1</v>
      </c>
      <c r="H116" s="8">
        <v>4.8</v>
      </c>
      <c r="J116" s="12"/>
    </row>
    <row r="117" spans="1:10" x14ac:dyDescent="0.25">
      <c r="A117" s="6" t="s">
        <v>89</v>
      </c>
      <c r="B117" s="6">
        <v>1618</v>
      </c>
      <c r="C117" s="6" t="s">
        <v>10</v>
      </c>
      <c r="D117" s="7" t="s">
        <v>9</v>
      </c>
      <c r="E117" s="9">
        <v>46154</v>
      </c>
      <c r="F117" s="6">
        <v>4000</v>
      </c>
      <c r="G117" s="10">
        <v>3</v>
      </c>
      <c r="H117" s="8">
        <v>14.399999999999999</v>
      </c>
      <c r="J117" s="6"/>
    </row>
    <row r="118" spans="1:10" x14ac:dyDescent="0.25">
      <c r="A118" s="6" t="s">
        <v>89</v>
      </c>
      <c r="B118" s="6">
        <v>1620</v>
      </c>
      <c r="C118" s="6" t="s">
        <v>10</v>
      </c>
      <c r="D118" s="7" t="s">
        <v>9</v>
      </c>
      <c r="E118" s="9">
        <v>46154</v>
      </c>
      <c r="F118" s="6">
        <v>4000</v>
      </c>
      <c r="G118" s="10">
        <v>5</v>
      </c>
      <c r="H118" s="8">
        <v>24</v>
      </c>
      <c r="J118" s="6"/>
    </row>
    <row r="119" spans="1:10" x14ac:dyDescent="0.25">
      <c r="A119" s="12" t="s">
        <v>89</v>
      </c>
      <c r="B119" s="6">
        <v>1620</v>
      </c>
      <c r="C119" s="12" t="s">
        <v>21</v>
      </c>
      <c r="D119" s="11" t="s">
        <v>9</v>
      </c>
      <c r="E119" s="9">
        <v>46154</v>
      </c>
      <c r="F119" s="12">
        <v>4000</v>
      </c>
      <c r="G119" s="13">
        <v>1</v>
      </c>
      <c r="H119" s="8">
        <v>4.8</v>
      </c>
      <c r="J119" s="12"/>
    </row>
    <row r="120" spans="1:10" x14ac:dyDescent="0.25">
      <c r="A120" s="6" t="s">
        <v>55</v>
      </c>
      <c r="B120" s="6">
        <v>1635</v>
      </c>
      <c r="C120" s="6" t="s">
        <v>22</v>
      </c>
      <c r="D120" s="7" t="s">
        <v>11</v>
      </c>
      <c r="E120" s="9">
        <v>46162</v>
      </c>
      <c r="F120" s="6">
        <v>5480</v>
      </c>
      <c r="G120" s="10">
        <v>6</v>
      </c>
      <c r="H120" s="8">
        <v>39.456000000000003</v>
      </c>
      <c r="J120" s="6"/>
    </row>
    <row r="121" spans="1:10" x14ac:dyDescent="0.25">
      <c r="A121" s="6" t="s">
        <v>55</v>
      </c>
      <c r="B121" s="6">
        <v>1187</v>
      </c>
      <c r="C121" s="6" t="s">
        <v>13</v>
      </c>
      <c r="D121" s="7" t="s">
        <v>11</v>
      </c>
      <c r="E121" s="9"/>
      <c r="F121" s="6">
        <v>5874</v>
      </c>
      <c r="G121" s="10">
        <v>5</v>
      </c>
      <c r="H121" s="8">
        <v>35.24</v>
      </c>
      <c r="J121" s="6"/>
    </row>
    <row r="122" spans="1:10" x14ac:dyDescent="0.25">
      <c r="A122" s="6" t="s">
        <v>89</v>
      </c>
      <c r="B122" s="6">
        <v>1491</v>
      </c>
      <c r="C122" s="6" t="s">
        <v>15</v>
      </c>
      <c r="D122" s="7" t="s">
        <v>19</v>
      </c>
      <c r="E122" s="9"/>
      <c r="F122" s="6">
        <v>5600</v>
      </c>
      <c r="G122" s="10">
        <v>3</v>
      </c>
      <c r="H122" s="8">
        <v>20.16</v>
      </c>
      <c r="J122" s="6"/>
    </row>
    <row r="123" spans="1:10" x14ac:dyDescent="0.25">
      <c r="A123" s="17" t="s">
        <v>57</v>
      </c>
      <c r="B123" s="17">
        <v>1657</v>
      </c>
      <c r="C123" s="18" t="s">
        <v>75</v>
      </c>
      <c r="D123" s="17" t="s">
        <v>12</v>
      </c>
      <c r="E123" s="19">
        <v>46182</v>
      </c>
      <c r="F123" s="17">
        <v>6000</v>
      </c>
      <c r="G123" s="20">
        <v>3</v>
      </c>
      <c r="H123" s="21">
        <v>21.6</v>
      </c>
      <c r="J123" s="6"/>
    </row>
    <row r="124" spans="1:10" x14ac:dyDescent="0.25">
      <c r="A124" s="17" t="s">
        <v>55</v>
      </c>
      <c r="B124" s="17">
        <v>1658</v>
      </c>
      <c r="C124" s="18" t="s">
        <v>75</v>
      </c>
      <c r="D124" s="17" t="s">
        <v>12</v>
      </c>
      <c r="E124" s="19">
        <v>46182</v>
      </c>
      <c r="F124" s="17">
        <v>6000</v>
      </c>
      <c r="G124" s="20">
        <v>3</v>
      </c>
      <c r="H124" s="21">
        <v>21.6</v>
      </c>
      <c r="J124" s="6"/>
    </row>
    <row r="125" spans="1:10" x14ac:dyDescent="0.25">
      <c r="A125" s="17" t="s">
        <v>55</v>
      </c>
      <c r="B125" s="17">
        <v>1702</v>
      </c>
      <c r="C125" s="18" t="s">
        <v>90</v>
      </c>
      <c r="D125" s="17" t="s">
        <v>11</v>
      </c>
      <c r="E125" s="19">
        <v>46204</v>
      </c>
      <c r="F125" s="17">
        <v>4000</v>
      </c>
      <c r="G125" s="20">
        <v>1</v>
      </c>
      <c r="H125" s="21">
        <v>4.8</v>
      </c>
      <c r="J125" s="6"/>
    </row>
    <row r="126" spans="1:10" x14ac:dyDescent="0.25">
      <c r="A126" s="12" t="s">
        <v>55</v>
      </c>
      <c r="B126" s="17">
        <v>1702</v>
      </c>
      <c r="C126" s="11" t="s">
        <v>13</v>
      </c>
      <c r="D126" s="12" t="s">
        <v>11</v>
      </c>
      <c r="E126" s="19">
        <v>46204</v>
      </c>
      <c r="F126" s="12">
        <v>4000</v>
      </c>
      <c r="G126" s="13">
        <v>1</v>
      </c>
      <c r="H126" s="21">
        <v>4.8</v>
      </c>
      <c r="J126" s="6"/>
    </row>
    <row r="127" spans="1:10" x14ac:dyDescent="0.25">
      <c r="A127" s="17" t="s">
        <v>69</v>
      </c>
      <c r="B127" s="17">
        <v>1702</v>
      </c>
      <c r="C127" s="18" t="s">
        <v>46</v>
      </c>
      <c r="D127" s="17" t="s">
        <v>11</v>
      </c>
      <c r="E127" s="19">
        <v>46204</v>
      </c>
      <c r="F127" s="17">
        <v>4000</v>
      </c>
      <c r="G127" s="20">
        <v>3</v>
      </c>
      <c r="H127" s="21">
        <v>14.399999999999999</v>
      </c>
      <c r="J127" s="6"/>
    </row>
    <row r="128" spans="1:10" x14ac:dyDescent="0.25">
      <c r="A128" s="12" t="s">
        <v>57</v>
      </c>
      <c r="B128" s="17">
        <v>1700</v>
      </c>
      <c r="C128" s="11" t="s">
        <v>13</v>
      </c>
      <c r="D128" s="12" t="s">
        <v>11</v>
      </c>
      <c r="E128" s="19">
        <v>46203</v>
      </c>
      <c r="F128" s="12">
        <v>4000</v>
      </c>
      <c r="G128" s="13">
        <v>6</v>
      </c>
      <c r="H128" s="21">
        <f>IF(G128&lt;&gt;"",F128/1000*G128*1.2,"")</f>
        <v>28.799999999999997</v>
      </c>
      <c r="I128" s="14"/>
      <c r="J128" s="6"/>
    </row>
    <row r="129" spans="1:10" x14ac:dyDescent="0.25">
      <c r="A129" s="17" t="s">
        <v>55</v>
      </c>
      <c r="B129" s="17">
        <v>1661</v>
      </c>
      <c r="C129" s="18" t="s">
        <v>13</v>
      </c>
      <c r="D129" s="17" t="s">
        <v>11</v>
      </c>
      <c r="E129" s="19">
        <v>46182</v>
      </c>
      <c r="F129" s="17">
        <v>6500</v>
      </c>
      <c r="G129" s="20">
        <v>3</v>
      </c>
      <c r="H129" s="21">
        <v>23.4</v>
      </c>
      <c r="I129" s="12"/>
      <c r="J129" s="6"/>
    </row>
    <row r="130" spans="1:10" x14ac:dyDescent="0.25">
      <c r="A130" s="12" t="s">
        <v>55</v>
      </c>
      <c r="B130" s="17">
        <v>1644</v>
      </c>
      <c r="C130" s="12" t="s">
        <v>91</v>
      </c>
      <c r="D130" s="11" t="s">
        <v>11</v>
      </c>
      <c r="E130" s="19">
        <v>46170</v>
      </c>
      <c r="F130" s="12">
        <v>4000</v>
      </c>
      <c r="G130" s="13">
        <v>2</v>
      </c>
      <c r="H130" s="21">
        <f t="shared" ref="H130:H131" si="8">IF(G130&lt;&gt;"",F130/1000*G130*1.2,"")</f>
        <v>9.6</v>
      </c>
      <c r="I130" s="12"/>
      <c r="J130" s="6"/>
    </row>
    <row r="131" spans="1:10" x14ac:dyDescent="0.25">
      <c r="A131" s="12" t="s">
        <v>59</v>
      </c>
      <c r="B131" s="17">
        <v>1645</v>
      </c>
      <c r="C131" s="12" t="s">
        <v>14</v>
      </c>
      <c r="D131" s="11" t="s">
        <v>19</v>
      </c>
      <c r="E131" s="19">
        <v>46171</v>
      </c>
      <c r="F131" s="12">
        <v>4500</v>
      </c>
      <c r="G131" s="13">
        <v>5</v>
      </c>
      <c r="H131" s="21">
        <f t="shared" si="8"/>
        <v>27</v>
      </c>
      <c r="I131" s="12"/>
      <c r="J131" s="6"/>
    </row>
    <row r="132" spans="1:10" x14ac:dyDescent="0.25">
      <c r="A132" s="12" t="s">
        <v>55</v>
      </c>
      <c r="B132" s="17">
        <v>1650</v>
      </c>
      <c r="C132" s="11" t="s">
        <v>15</v>
      </c>
      <c r="D132" s="12" t="s">
        <v>11</v>
      </c>
      <c r="E132" s="19">
        <v>46172</v>
      </c>
      <c r="F132" s="12">
        <v>5460</v>
      </c>
      <c r="G132" s="13">
        <v>4</v>
      </c>
      <c r="H132" s="21">
        <v>26.207999999999998</v>
      </c>
      <c r="J132" s="6"/>
    </row>
    <row r="133" spans="1:10" x14ac:dyDescent="0.25">
      <c r="A133" s="12" t="s">
        <v>55</v>
      </c>
      <c r="B133" s="17">
        <v>1659</v>
      </c>
      <c r="C133" s="11" t="s">
        <v>75</v>
      </c>
      <c r="D133" s="12" t="s">
        <v>12</v>
      </c>
      <c r="E133" s="19">
        <v>46182</v>
      </c>
      <c r="F133" s="12">
        <v>4000</v>
      </c>
      <c r="G133" s="13">
        <v>1</v>
      </c>
      <c r="H133" s="21">
        <v>4.8</v>
      </c>
      <c r="J133" s="6"/>
    </row>
    <row r="134" spans="1:10" x14ac:dyDescent="0.25">
      <c r="A134" s="17" t="s">
        <v>57</v>
      </c>
      <c r="B134" s="17">
        <v>1659</v>
      </c>
      <c r="C134" s="18" t="s">
        <v>75</v>
      </c>
      <c r="D134" s="17" t="s">
        <v>12</v>
      </c>
      <c r="E134" s="19">
        <v>46182</v>
      </c>
      <c r="F134" s="17">
        <v>4000</v>
      </c>
      <c r="G134" s="20">
        <v>1</v>
      </c>
      <c r="H134" s="21">
        <v>4.8</v>
      </c>
      <c r="J134" s="6"/>
    </row>
    <row r="135" spans="1:10" x14ac:dyDescent="0.25">
      <c r="A135" s="17" t="s">
        <v>89</v>
      </c>
      <c r="B135" s="17">
        <v>1659</v>
      </c>
      <c r="C135" s="18" t="s">
        <v>10</v>
      </c>
      <c r="D135" s="17" t="s">
        <v>8</v>
      </c>
      <c r="E135" s="19">
        <v>46182</v>
      </c>
      <c r="F135" s="17">
        <v>4000</v>
      </c>
      <c r="G135" s="20">
        <v>4</v>
      </c>
      <c r="H135" s="21">
        <v>19.2</v>
      </c>
      <c r="J135" s="6"/>
    </row>
    <row r="136" spans="1:10" x14ac:dyDescent="0.25">
      <c r="A136" s="17" t="s">
        <v>55</v>
      </c>
      <c r="B136" s="17">
        <v>1660</v>
      </c>
      <c r="C136" s="18" t="s">
        <v>75</v>
      </c>
      <c r="D136" s="17" t="s">
        <v>12</v>
      </c>
      <c r="E136" s="19">
        <v>46182</v>
      </c>
      <c r="F136" s="17">
        <v>4000</v>
      </c>
      <c r="G136" s="20">
        <v>6</v>
      </c>
      <c r="H136" s="21">
        <v>28.8</v>
      </c>
      <c r="J136" s="6"/>
    </row>
    <row r="137" spans="1:10" x14ac:dyDescent="0.25">
      <c r="A137" s="12" t="s">
        <v>92</v>
      </c>
      <c r="B137" s="17">
        <v>1663</v>
      </c>
      <c r="C137" s="11" t="s">
        <v>93</v>
      </c>
      <c r="D137" s="12" t="s">
        <v>11</v>
      </c>
      <c r="E137" s="19">
        <v>46183</v>
      </c>
      <c r="F137" s="12">
        <v>6500</v>
      </c>
      <c r="G137" s="13">
        <v>3</v>
      </c>
      <c r="H137" s="21">
        <f>IF(G137&lt;&gt;"",F137/1000*G137*1.2,"")</f>
        <v>23.4</v>
      </c>
      <c r="J137" s="6"/>
    </row>
    <row r="138" spans="1:10" x14ac:dyDescent="0.25">
      <c r="A138" s="12" t="s">
        <v>59</v>
      </c>
      <c r="B138" s="17">
        <v>1648</v>
      </c>
      <c r="C138" s="11" t="s">
        <v>94</v>
      </c>
      <c r="D138" s="12" t="s">
        <v>11</v>
      </c>
      <c r="E138" s="19">
        <v>46171</v>
      </c>
      <c r="F138" s="12">
        <v>5000</v>
      </c>
      <c r="G138" s="13">
        <v>3</v>
      </c>
      <c r="H138" s="21">
        <v>18</v>
      </c>
      <c r="J138" s="6"/>
    </row>
    <row r="139" spans="1:10" x14ac:dyDescent="0.25">
      <c r="A139" s="12" t="s">
        <v>55</v>
      </c>
      <c r="B139" s="17">
        <v>1617</v>
      </c>
      <c r="C139" s="12" t="s">
        <v>13</v>
      </c>
      <c r="D139" s="11" t="s">
        <v>16</v>
      </c>
      <c r="E139" s="19">
        <v>46154</v>
      </c>
      <c r="F139" s="12">
        <v>5200</v>
      </c>
      <c r="G139" s="13">
        <v>4</v>
      </c>
      <c r="H139" s="21">
        <f>IF(G139&lt;&gt;"",F139/1000*G139*1.2,"")</f>
        <v>24.96</v>
      </c>
      <c r="I139" s="11"/>
      <c r="J139" s="6"/>
    </row>
    <row r="140" spans="1:10" x14ac:dyDescent="0.25">
      <c r="A140" s="12" t="s">
        <v>57</v>
      </c>
      <c r="B140" s="17">
        <v>1621</v>
      </c>
      <c r="C140" s="11" t="s">
        <v>9</v>
      </c>
      <c r="D140" s="12" t="s">
        <v>10</v>
      </c>
      <c r="E140" s="19">
        <v>46155</v>
      </c>
      <c r="F140" s="12">
        <v>5000</v>
      </c>
      <c r="G140" s="13">
        <v>3</v>
      </c>
      <c r="H140" s="21">
        <f t="shared" ref="H140" si="9">IF(G140&lt;&gt;"",F140/1000*G140*1.2,"")</f>
        <v>18</v>
      </c>
      <c r="I140" s="18"/>
      <c r="J140" s="6"/>
    </row>
    <row r="141" spans="1:10" x14ac:dyDescent="0.25">
      <c r="A141" s="12" t="s">
        <v>59</v>
      </c>
      <c r="B141" s="17">
        <v>1649</v>
      </c>
      <c r="C141" s="11" t="s">
        <v>94</v>
      </c>
      <c r="D141" s="12" t="s">
        <v>9</v>
      </c>
      <c r="E141" s="19">
        <v>46171</v>
      </c>
      <c r="F141" s="12">
        <v>4000</v>
      </c>
      <c r="G141" s="13">
        <v>1</v>
      </c>
      <c r="H141" s="21">
        <v>4.8</v>
      </c>
      <c r="I141" s="18"/>
      <c r="J141" s="6"/>
    </row>
    <row r="142" spans="1:10" x14ac:dyDescent="0.25">
      <c r="A142" s="12" t="s">
        <v>59</v>
      </c>
      <c r="B142" s="17">
        <v>1649</v>
      </c>
      <c r="C142" s="11" t="s">
        <v>14</v>
      </c>
      <c r="D142" s="12" t="s">
        <v>11</v>
      </c>
      <c r="E142" s="19">
        <v>46171</v>
      </c>
      <c r="F142" s="12">
        <v>4000</v>
      </c>
      <c r="G142" s="13">
        <v>2</v>
      </c>
      <c r="H142" s="21">
        <v>9.6</v>
      </c>
      <c r="I142" s="18"/>
      <c r="J142" s="6"/>
    </row>
    <row r="143" spans="1:10" x14ac:dyDescent="0.25">
      <c r="A143" s="12" t="s">
        <v>55</v>
      </c>
      <c r="B143" s="17">
        <v>1649</v>
      </c>
      <c r="C143" s="11" t="s">
        <v>14</v>
      </c>
      <c r="D143" s="12" t="s">
        <v>11</v>
      </c>
      <c r="E143" s="19">
        <v>46171</v>
      </c>
      <c r="F143" s="12">
        <v>4000</v>
      </c>
      <c r="G143" s="13">
        <v>3</v>
      </c>
      <c r="H143" s="21">
        <v>14.4</v>
      </c>
      <c r="I143" s="18"/>
      <c r="J143" s="6"/>
    </row>
    <row r="144" spans="1:10" x14ac:dyDescent="0.25">
      <c r="A144" s="12" t="s">
        <v>55</v>
      </c>
      <c r="B144" s="17">
        <v>1662</v>
      </c>
      <c r="C144" s="11" t="s">
        <v>10</v>
      </c>
      <c r="D144" s="12" t="s">
        <v>18</v>
      </c>
      <c r="E144" s="19">
        <v>46183</v>
      </c>
      <c r="F144" s="12">
        <v>4000</v>
      </c>
      <c r="G144" s="13">
        <v>6</v>
      </c>
      <c r="H144" s="21">
        <f>IF(G144&lt;&gt;"",F144/1000*G144*1.2,"")</f>
        <v>28.799999999999997</v>
      </c>
      <c r="I144" s="18"/>
      <c r="J144" s="6"/>
    </row>
    <row r="145" spans="1:11" x14ac:dyDescent="0.25">
      <c r="A145" s="12" t="s">
        <v>55</v>
      </c>
      <c r="B145" s="17">
        <v>1683</v>
      </c>
      <c r="C145" s="11" t="s">
        <v>95</v>
      </c>
      <c r="D145" s="12" t="s">
        <v>11</v>
      </c>
      <c r="E145" s="19">
        <v>46195</v>
      </c>
      <c r="F145" s="12">
        <v>4000</v>
      </c>
      <c r="G145" s="13">
        <v>3</v>
      </c>
      <c r="H145" s="21">
        <v>14.399999999999999</v>
      </c>
      <c r="I145" s="18"/>
      <c r="J145" s="6"/>
    </row>
    <row r="146" spans="1:11" x14ac:dyDescent="0.25">
      <c r="A146" s="12" t="s">
        <v>55</v>
      </c>
      <c r="B146" s="17">
        <v>1683</v>
      </c>
      <c r="C146" s="11" t="s">
        <v>10</v>
      </c>
      <c r="D146" s="12" t="s">
        <v>8</v>
      </c>
      <c r="E146" s="19">
        <v>46195</v>
      </c>
      <c r="F146" s="12">
        <v>4000</v>
      </c>
      <c r="G146" s="13">
        <v>1</v>
      </c>
      <c r="H146" s="21">
        <v>4.8</v>
      </c>
      <c r="I146" s="18"/>
      <c r="J146" s="6"/>
    </row>
    <row r="147" spans="1:11" x14ac:dyDescent="0.25">
      <c r="A147" s="12" t="s">
        <v>55</v>
      </c>
      <c r="B147" s="17">
        <v>1683</v>
      </c>
      <c r="C147" s="11" t="s">
        <v>13</v>
      </c>
      <c r="D147" s="12" t="s">
        <v>11</v>
      </c>
      <c r="E147" s="19">
        <v>46195</v>
      </c>
      <c r="F147" s="12">
        <v>4000</v>
      </c>
      <c r="G147" s="13">
        <v>2</v>
      </c>
      <c r="H147" s="21">
        <v>9.6</v>
      </c>
      <c r="I147" s="18"/>
      <c r="J147" s="6"/>
    </row>
    <row r="148" spans="1:11" ht="12" customHeight="1" x14ac:dyDescent="0.25">
      <c r="A148" s="23"/>
      <c r="B148" s="23"/>
      <c r="C148" s="24"/>
      <c r="D148" s="23"/>
      <c r="E148" s="23"/>
      <c r="F148" s="23"/>
      <c r="G148" s="25"/>
      <c r="H148" s="23"/>
      <c r="I148" s="6"/>
    </row>
    <row r="149" spans="1:11" x14ac:dyDescent="0.25">
      <c r="A149" s="15" t="s">
        <v>96</v>
      </c>
      <c r="B149" s="15">
        <v>1042</v>
      </c>
      <c r="C149" s="15" t="s">
        <v>13</v>
      </c>
      <c r="D149" s="15" t="s">
        <v>18</v>
      </c>
      <c r="E149" s="32">
        <v>45750</v>
      </c>
      <c r="F149" s="15">
        <v>4000</v>
      </c>
      <c r="G149" s="15">
        <v>2</v>
      </c>
      <c r="H149" s="15">
        <v>9.6</v>
      </c>
      <c r="I149" s="6"/>
      <c r="J149" s="26"/>
      <c r="K149" s="14"/>
    </row>
    <row r="150" spans="1:11" x14ac:dyDescent="0.25">
      <c r="A150" s="15" t="s">
        <v>96</v>
      </c>
      <c r="B150" s="15">
        <v>1042</v>
      </c>
      <c r="C150" s="15" t="s">
        <v>97</v>
      </c>
      <c r="D150" s="15" t="s">
        <v>61</v>
      </c>
      <c r="E150" s="32">
        <v>45750</v>
      </c>
      <c r="F150" s="15">
        <v>4000</v>
      </c>
      <c r="G150" s="15">
        <v>2</v>
      </c>
      <c r="H150" s="15">
        <v>9.6</v>
      </c>
      <c r="I150" s="6"/>
      <c r="J150" s="26"/>
      <c r="K150" s="14"/>
    </row>
    <row r="151" spans="1:11" x14ac:dyDescent="0.25">
      <c r="A151" s="15" t="s">
        <v>98</v>
      </c>
      <c r="B151" s="33">
        <v>1066</v>
      </c>
      <c r="C151" s="15" t="s">
        <v>13</v>
      </c>
      <c r="D151" s="15" t="s">
        <v>11</v>
      </c>
      <c r="E151" s="32">
        <v>45750</v>
      </c>
      <c r="F151" s="15">
        <v>4000</v>
      </c>
      <c r="G151" s="15">
        <v>4</v>
      </c>
      <c r="H151" s="15">
        <v>19.2</v>
      </c>
      <c r="I151" s="15"/>
      <c r="J151" s="26"/>
      <c r="K151" s="14"/>
    </row>
    <row r="152" spans="1:11" x14ac:dyDescent="0.25">
      <c r="A152" s="15" t="s">
        <v>98</v>
      </c>
      <c r="B152" s="33">
        <v>1066</v>
      </c>
      <c r="C152" s="15" t="s">
        <v>10</v>
      </c>
      <c r="D152" s="15" t="s">
        <v>18</v>
      </c>
      <c r="E152" s="32">
        <v>45750</v>
      </c>
      <c r="F152" s="15">
        <v>4000</v>
      </c>
      <c r="G152" s="15">
        <v>1</v>
      </c>
      <c r="H152" s="15">
        <v>4.8</v>
      </c>
      <c r="I152" s="15"/>
      <c r="J152" s="26"/>
      <c r="K152" s="14"/>
    </row>
    <row r="153" spans="1:11" x14ac:dyDescent="0.25">
      <c r="A153" s="6" t="s">
        <v>98</v>
      </c>
      <c r="B153" s="34">
        <v>1097</v>
      </c>
      <c r="C153" s="6" t="s">
        <v>21</v>
      </c>
      <c r="D153" s="7" t="s">
        <v>19</v>
      </c>
      <c r="E153" s="9">
        <v>45777</v>
      </c>
      <c r="F153" s="6">
        <v>4000</v>
      </c>
      <c r="G153" s="10">
        <v>1</v>
      </c>
      <c r="H153" s="8">
        <v>4.8</v>
      </c>
      <c r="I153" s="6"/>
      <c r="J153" s="26"/>
      <c r="K153" s="14"/>
    </row>
    <row r="154" spans="1:11" x14ac:dyDescent="0.25">
      <c r="A154" s="12" t="s">
        <v>98</v>
      </c>
      <c r="B154" s="34">
        <v>1097</v>
      </c>
      <c r="C154" s="11" t="s">
        <v>75</v>
      </c>
      <c r="D154" s="12" t="s">
        <v>99</v>
      </c>
      <c r="E154" s="9">
        <v>45777</v>
      </c>
      <c r="F154" s="12">
        <v>4000</v>
      </c>
      <c r="G154" s="13">
        <v>1</v>
      </c>
      <c r="H154" s="8">
        <v>4.8</v>
      </c>
      <c r="I154" s="6"/>
      <c r="J154" s="26"/>
      <c r="K154" s="14"/>
    </row>
    <row r="155" spans="1:11" x14ac:dyDescent="0.25">
      <c r="A155" s="6" t="s">
        <v>98</v>
      </c>
      <c r="B155" s="34">
        <v>1097</v>
      </c>
      <c r="C155" s="7" t="s">
        <v>15</v>
      </c>
      <c r="D155" s="6" t="s">
        <v>18</v>
      </c>
      <c r="E155" s="9">
        <v>45777</v>
      </c>
      <c r="F155" s="6">
        <v>4000</v>
      </c>
      <c r="G155" s="7">
        <v>2</v>
      </c>
      <c r="H155" s="8">
        <v>9.6</v>
      </c>
      <c r="I155" s="6"/>
      <c r="J155" s="26"/>
      <c r="K155" s="14"/>
    </row>
    <row r="156" spans="1:11" x14ac:dyDescent="0.25">
      <c r="A156" s="12" t="s">
        <v>96</v>
      </c>
      <c r="B156" s="34">
        <v>1097</v>
      </c>
      <c r="C156" s="11" t="s">
        <v>17</v>
      </c>
      <c r="D156" s="12" t="s">
        <v>18</v>
      </c>
      <c r="E156" s="9">
        <v>45777</v>
      </c>
      <c r="F156" s="12">
        <v>4000</v>
      </c>
      <c r="G156" s="13">
        <v>1</v>
      </c>
      <c r="H156" s="8">
        <v>4.8</v>
      </c>
      <c r="I156" s="6"/>
      <c r="J156" s="26"/>
      <c r="K156" s="14"/>
    </row>
    <row r="157" spans="1:11" x14ac:dyDescent="0.25">
      <c r="A157" s="12" t="s">
        <v>98</v>
      </c>
      <c r="B157" s="6">
        <v>1122</v>
      </c>
      <c r="C157" s="11" t="s">
        <v>100</v>
      </c>
      <c r="D157" s="12" t="s">
        <v>18</v>
      </c>
      <c r="E157" s="9">
        <v>45785</v>
      </c>
      <c r="F157" s="12">
        <v>4000</v>
      </c>
      <c r="G157" s="13">
        <v>3</v>
      </c>
      <c r="H157" s="8">
        <v>14.399999999999999</v>
      </c>
      <c r="I157" s="6"/>
      <c r="J157" s="26"/>
      <c r="K157" s="14"/>
    </row>
    <row r="158" spans="1:11" x14ac:dyDescent="0.25">
      <c r="A158" s="14" t="s">
        <v>101</v>
      </c>
      <c r="B158" s="14">
        <v>1176</v>
      </c>
      <c r="C158" s="14" t="s">
        <v>102</v>
      </c>
      <c r="D158" s="14" t="s">
        <v>9</v>
      </c>
      <c r="E158" s="14">
        <v>45813</v>
      </c>
      <c r="F158" s="14">
        <v>4500</v>
      </c>
      <c r="G158" s="14">
        <v>3</v>
      </c>
      <c r="H158" s="14">
        <v>16.2</v>
      </c>
      <c r="I158" s="6"/>
    </row>
    <row r="159" spans="1:11" x14ac:dyDescent="0.25">
      <c r="A159" s="14" t="s">
        <v>98</v>
      </c>
      <c r="B159" s="35">
        <v>1183</v>
      </c>
      <c r="C159" s="14" t="s">
        <v>100</v>
      </c>
      <c r="D159" s="14" t="s">
        <v>18</v>
      </c>
      <c r="E159" s="14">
        <v>45817</v>
      </c>
      <c r="F159" s="14">
        <v>4000</v>
      </c>
      <c r="G159" s="14">
        <v>1</v>
      </c>
      <c r="H159" s="14">
        <v>4.8</v>
      </c>
    </row>
    <row r="160" spans="1:11" x14ac:dyDescent="0.25">
      <c r="A160" s="14" t="s">
        <v>98</v>
      </c>
      <c r="B160" s="35">
        <v>1183</v>
      </c>
      <c r="C160" s="14" t="s">
        <v>10</v>
      </c>
      <c r="D160" s="14" t="s">
        <v>18</v>
      </c>
      <c r="E160" s="14">
        <v>45817</v>
      </c>
      <c r="F160" s="14">
        <v>4000</v>
      </c>
      <c r="G160" s="14">
        <v>3</v>
      </c>
      <c r="H160" s="14">
        <v>14.399999999999999</v>
      </c>
    </row>
    <row r="161" spans="1:9" x14ac:dyDescent="0.25">
      <c r="A161" s="14" t="s">
        <v>98</v>
      </c>
      <c r="B161" s="35">
        <v>1183</v>
      </c>
      <c r="C161" s="14" t="s">
        <v>13</v>
      </c>
      <c r="D161" s="14" t="s">
        <v>11</v>
      </c>
      <c r="E161" s="14">
        <v>45817</v>
      </c>
      <c r="F161" s="14">
        <v>4000</v>
      </c>
      <c r="G161" s="14">
        <v>1</v>
      </c>
      <c r="H161" s="14">
        <v>4.8</v>
      </c>
    </row>
    <row r="162" spans="1:9" x14ac:dyDescent="0.25">
      <c r="A162" s="14" t="s">
        <v>98</v>
      </c>
      <c r="B162" s="35">
        <v>1156</v>
      </c>
      <c r="C162" s="14" t="s">
        <v>14</v>
      </c>
      <c r="D162" s="14" t="s">
        <v>11</v>
      </c>
      <c r="E162" s="14">
        <v>45800</v>
      </c>
      <c r="F162" s="14">
        <v>4000</v>
      </c>
      <c r="G162" s="14">
        <v>4</v>
      </c>
      <c r="H162" s="14">
        <v>19.2</v>
      </c>
    </row>
    <row r="163" spans="1:9" x14ac:dyDescent="0.25">
      <c r="A163" s="14" t="s">
        <v>96</v>
      </c>
      <c r="B163" s="35">
        <v>1156</v>
      </c>
      <c r="C163" s="14" t="s">
        <v>10</v>
      </c>
      <c r="D163" s="14" t="s">
        <v>18</v>
      </c>
      <c r="E163" s="14">
        <v>45800</v>
      </c>
      <c r="F163" s="14">
        <v>4000</v>
      </c>
      <c r="G163" s="14">
        <v>1</v>
      </c>
      <c r="H163" s="14">
        <v>4.8</v>
      </c>
    </row>
    <row r="164" spans="1:9" x14ac:dyDescent="0.25">
      <c r="A164" s="6" t="s">
        <v>103</v>
      </c>
      <c r="B164" s="28">
        <v>1202</v>
      </c>
      <c r="C164" s="7" t="s">
        <v>104</v>
      </c>
      <c r="D164" s="6" t="s">
        <v>11</v>
      </c>
      <c r="E164" s="9">
        <v>45831</v>
      </c>
      <c r="F164" s="6">
        <v>4000</v>
      </c>
      <c r="G164" s="10">
        <v>1</v>
      </c>
      <c r="H164" s="8">
        <v>4.8</v>
      </c>
    </row>
    <row r="165" spans="1:9" x14ac:dyDescent="0.25">
      <c r="A165" s="6" t="s">
        <v>103</v>
      </c>
      <c r="B165" s="28">
        <v>1202</v>
      </c>
      <c r="C165" s="7" t="s">
        <v>105</v>
      </c>
      <c r="D165" s="6" t="s">
        <v>106</v>
      </c>
      <c r="E165" s="9">
        <v>45831</v>
      </c>
      <c r="F165" s="6">
        <v>4000</v>
      </c>
      <c r="G165" s="10">
        <v>1</v>
      </c>
      <c r="H165" s="8">
        <v>4.8</v>
      </c>
    </row>
    <row r="166" spans="1:9" x14ac:dyDescent="0.25">
      <c r="A166" s="6" t="s">
        <v>103</v>
      </c>
      <c r="B166" s="28">
        <v>1202</v>
      </c>
      <c r="C166" s="7" t="s">
        <v>21</v>
      </c>
      <c r="D166" s="6" t="s">
        <v>8</v>
      </c>
      <c r="E166" s="9">
        <v>45831</v>
      </c>
      <c r="F166" s="6">
        <v>4000</v>
      </c>
      <c r="G166" s="10">
        <v>1</v>
      </c>
      <c r="H166" s="8">
        <v>4.8</v>
      </c>
    </row>
    <row r="167" spans="1:9" x14ac:dyDescent="0.25">
      <c r="A167" s="6" t="s">
        <v>103</v>
      </c>
      <c r="B167" s="28">
        <v>1202</v>
      </c>
      <c r="C167" s="7" t="s">
        <v>107</v>
      </c>
      <c r="D167" s="6" t="s">
        <v>9</v>
      </c>
      <c r="E167" s="9">
        <v>45831</v>
      </c>
      <c r="F167" s="6">
        <v>4000</v>
      </c>
      <c r="G167" s="10">
        <v>1</v>
      </c>
      <c r="H167" s="8">
        <v>4.8</v>
      </c>
    </row>
    <row r="168" spans="1:9" x14ac:dyDescent="0.25">
      <c r="A168" s="6" t="s">
        <v>108</v>
      </c>
      <c r="B168" s="6">
        <v>1199</v>
      </c>
      <c r="C168" s="7" t="s">
        <v>81</v>
      </c>
      <c r="D168" s="6" t="s">
        <v>109</v>
      </c>
      <c r="E168" s="9">
        <v>45826</v>
      </c>
      <c r="F168" s="6">
        <v>5550</v>
      </c>
      <c r="G168" s="10">
        <v>5</v>
      </c>
      <c r="H168" s="8">
        <v>33.299999999999997</v>
      </c>
    </row>
    <row r="169" spans="1:9" x14ac:dyDescent="0.25">
      <c r="A169" s="12" t="s">
        <v>98</v>
      </c>
      <c r="B169" s="6">
        <v>1209</v>
      </c>
      <c r="C169" s="11" t="s">
        <v>110</v>
      </c>
      <c r="D169" s="12" t="s">
        <v>19</v>
      </c>
      <c r="E169" s="9">
        <v>45838</v>
      </c>
      <c r="F169" s="12">
        <v>5440</v>
      </c>
      <c r="G169" s="13">
        <v>4</v>
      </c>
      <c r="H169" s="8">
        <v>26.112000000000002</v>
      </c>
    </row>
    <row r="170" spans="1:9" x14ac:dyDescent="0.25">
      <c r="A170" s="12" t="s">
        <v>98</v>
      </c>
      <c r="B170" s="6">
        <v>1208</v>
      </c>
      <c r="C170" s="11" t="s">
        <v>110</v>
      </c>
      <c r="D170" s="12" t="s">
        <v>19</v>
      </c>
      <c r="E170" s="9">
        <v>45838</v>
      </c>
      <c r="F170" s="12">
        <v>5052</v>
      </c>
      <c r="G170" s="13">
        <v>5</v>
      </c>
      <c r="H170" s="8">
        <v>30.311999999999998</v>
      </c>
    </row>
    <row r="171" spans="1:9" x14ac:dyDescent="0.25">
      <c r="A171" s="12" t="s">
        <v>111</v>
      </c>
      <c r="B171" s="6">
        <v>1229</v>
      </c>
      <c r="C171" s="11" t="s">
        <v>112</v>
      </c>
      <c r="D171" s="12" t="s">
        <v>9</v>
      </c>
      <c r="E171" s="9">
        <v>45853</v>
      </c>
      <c r="F171" s="12">
        <v>5680</v>
      </c>
      <c r="G171" s="13">
        <v>3</v>
      </c>
      <c r="H171" s="8">
        <v>20.447999999999997</v>
      </c>
    </row>
    <row r="172" spans="1:9" x14ac:dyDescent="0.25">
      <c r="A172" s="12" t="s">
        <v>111</v>
      </c>
      <c r="B172" s="6">
        <v>1231</v>
      </c>
      <c r="C172" s="11" t="s">
        <v>113</v>
      </c>
      <c r="D172" s="12" t="s">
        <v>9</v>
      </c>
      <c r="E172" s="9">
        <v>45853</v>
      </c>
      <c r="F172" s="12">
        <v>5680</v>
      </c>
      <c r="G172" s="13">
        <v>5</v>
      </c>
      <c r="H172" s="8">
        <v>34.08</v>
      </c>
    </row>
    <row r="173" spans="1:9" x14ac:dyDescent="0.25">
      <c r="A173" s="6" t="s">
        <v>114</v>
      </c>
      <c r="B173" s="6">
        <v>1237</v>
      </c>
      <c r="C173" s="7" t="s">
        <v>81</v>
      </c>
      <c r="D173" s="6" t="s">
        <v>8</v>
      </c>
      <c r="E173" s="9">
        <v>45861</v>
      </c>
      <c r="F173" s="6">
        <v>5780</v>
      </c>
      <c r="G173" s="10">
        <v>1</v>
      </c>
      <c r="H173" s="8">
        <v>6.9359999999999999</v>
      </c>
      <c r="I173" s="14"/>
    </row>
    <row r="174" spans="1:9" x14ac:dyDescent="0.25">
      <c r="A174" s="12" t="s">
        <v>98</v>
      </c>
      <c r="B174" s="6">
        <v>1237</v>
      </c>
      <c r="C174" s="11" t="s">
        <v>81</v>
      </c>
      <c r="D174" s="12" t="s">
        <v>8</v>
      </c>
      <c r="E174" s="9">
        <v>45861</v>
      </c>
      <c r="F174" s="12">
        <v>5780</v>
      </c>
      <c r="G174" s="13">
        <v>2</v>
      </c>
      <c r="H174" s="8">
        <v>13.872</v>
      </c>
      <c r="I174" s="14"/>
    </row>
    <row r="175" spans="1:9" x14ac:dyDescent="0.25">
      <c r="A175" s="6" t="s">
        <v>98</v>
      </c>
      <c r="B175" s="6">
        <v>1332</v>
      </c>
      <c r="C175" s="7" t="s">
        <v>75</v>
      </c>
      <c r="D175" s="6" t="s">
        <v>9</v>
      </c>
      <c r="E175" s="9">
        <v>45936</v>
      </c>
      <c r="F175" s="6">
        <v>5000</v>
      </c>
      <c r="G175" s="10">
        <v>3</v>
      </c>
      <c r="H175" s="8">
        <v>18</v>
      </c>
    </row>
    <row r="176" spans="1:9" x14ac:dyDescent="0.25">
      <c r="A176" s="12" t="s">
        <v>98</v>
      </c>
      <c r="B176" s="6">
        <v>1336</v>
      </c>
      <c r="C176" s="11" t="s">
        <v>115</v>
      </c>
      <c r="D176" s="12" t="s">
        <v>116</v>
      </c>
      <c r="E176" s="9">
        <v>45947</v>
      </c>
      <c r="F176" s="12">
        <v>6000</v>
      </c>
      <c r="G176" s="13">
        <v>3</v>
      </c>
      <c r="H176" s="8">
        <v>21.599999999999998</v>
      </c>
      <c r="I176" s="14"/>
    </row>
    <row r="177" spans="1:9" x14ac:dyDescent="0.25">
      <c r="A177" s="12" t="s">
        <v>98</v>
      </c>
      <c r="B177" s="6" t="s">
        <v>117</v>
      </c>
      <c r="C177" s="11" t="s">
        <v>118</v>
      </c>
      <c r="D177" s="12" t="s">
        <v>16</v>
      </c>
      <c r="E177" s="9"/>
      <c r="F177" s="12">
        <v>4000</v>
      </c>
      <c r="G177" s="11" t="s">
        <v>119</v>
      </c>
      <c r="H177" s="8">
        <v>24</v>
      </c>
      <c r="I177" s="14"/>
    </row>
    <row r="178" spans="1:9" x14ac:dyDescent="0.25">
      <c r="A178" s="12" t="s">
        <v>98</v>
      </c>
      <c r="B178" s="6">
        <v>1352</v>
      </c>
      <c r="C178" s="11" t="s">
        <v>21</v>
      </c>
      <c r="D178" s="12" t="s">
        <v>19</v>
      </c>
      <c r="E178" s="9"/>
      <c r="F178" s="12" t="s">
        <v>120</v>
      </c>
      <c r="G178" s="11" t="s">
        <v>121</v>
      </c>
      <c r="H178" s="8">
        <v>24.36</v>
      </c>
      <c r="I178" s="14"/>
    </row>
    <row r="179" spans="1:9" x14ac:dyDescent="0.25">
      <c r="A179" s="12" t="s">
        <v>96</v>
      </c>
      <c r="B179" s="6">
        <v>1350</v>
      </c>
      <c r="C179" s="11" t="s">
        <v>13</v>
      </c>
      <c r="D179" s="12" t="s">
        <v>11</v>
      </c>
      <c r="E179" s="9"/>
      <c r="F179" s="12" t="s">
        <v>122</v>
      </c>
      <c r="G179" s="11" t="s">
        <v>123</v>
      </c>
      <c r="H179" s="8">
        <v>36.549999999999997</v>
      </c>
      <c r="I179" s="14"/>
    </row>
    <row r="180" spans="1:9" x14ac:dyDescent="0.25">
      <c r="A180" s="12" t="s">
        <v>98</v>
      </c>
      <c r="B180" s="6">
        <v>1343</v>
      </c>
      <c r="C180" s="11" t="s">
        <v>124</v>
      </c>
      <c r="D180" s="12" t="s">
        <v>125</v>
      </c>
      <c r="E180" s="9"/>
      <c r="F180" s="12">
        <v>5000</v>
      </c>
      <c r="G180" s="11" t="s">
        <v>65</v>
      </c>
      <c r="H180" s="8">
        <v>18</v>
      </c>
      <c r="I180" s="14"/>
    </row>
    <row r="181" spans="1:9" x14ac:dyDescent="0.25">
      <c r="A181" s="12" t="s">
        <v>98</v>
      </c>
      <c r="B181" s="6">
        <v>1366</v>
      </c>
      <c r="C181" s="11" t="s">
        <v>13</v>
      </c>
      <c r="D181" s="12" t="s">
        <v>23</v>
      </c>
      <c r="E181" s="9"/>
      <c r="F181" s="12">
        <v>6600</v>
      </c>
      <c r="G181" s="11" t="s">
        <v>65</v>
      </c>
      <c r="H181" s="8">
        <v>23.76</v>
      </c>
      <c r="I181" s="14"/>
    </row>
    <row r="182" spans="1:9" x14ac:dyDescent="0.25">
      <c r="A182" s="12" t="s">
        <v>98</v>
      </c>
      <c r="B182" s="6">
        <v>1363</v>
      </c>
      <c r="C182" s="11" t="s">
        <v>21</v>
      </c>
      <c r="D182" s="12" t="s">
        <v>125</v>
      </c>
      <c r="E182" s="9"/>
      <c r="F182" s="12">
        <v>5200</v>
      </c>
      <c r="G182" s="11" t="s">
        <v>65</v>
      </c>
      <c r="H182" s="8">
        <v>18.72</v>
      </c>
      <c r="I182" s="6"/>
    </row>
    <row r="183" spans="1:9" x14ac:dyDescent="0.25">
      <c r="A183" s="12" t="s">
        <v>98</v>
      </c>
      <c r="B183" s="6">
        <v>1412</v>
      </c>
      <c r="C183" s="11" t="s">
        <v>75</v>
      </c>
      <c r="D183" s="12" t="s">
        <v>9</v>
      </c>
      <c r="E183" s="9">
        <v>46006</v>
      </c>
      <c r="F183" s="12">
        <v>6000</v>
      </c>
      <c r="G183" s="13">
        <v>5</v>
      </c>
      <c r="H183" s="8">
        <v>36</v>
      </c>
      <c r="I183" s="14"/>
    </row>
    <row r="184" spans="1:9" x14ac:dyDescent="0.25">
      <c r="A184" s="6" t="s">
        <v>96</v>
      </c>
      <c r="B184" s="6">
        <v>1422</v>
      </c>
      <c r="C184" s="7" t="s">
        <v>124</v>
      </c>
      <c r="D184" s="6" t="s">
        <v>8</v>
      </c>
      <c r="E184" s="9">
        <v>46010</v>
      </c>
      <c r="F184" s="6">
        <v>6000</v>
      </c>
      <c r="G184" s="10">
        <v>5</v>
      </c>
      <c r="H184" s="8">
        <v>36</v>
      </c>
      <c r="I184" s="14"/>
    </row>
    <row r="185" spans="1:9" x14ac:dyDescent="0.25">
      <c r="A185" s="6" t="s">
        <v>126</v>
      </c>
      <c r="B185" s="6">
        <v>1472</v>
      </c>
      <c r="C185" s="7" t="s">
        <v>21</v>
      </c>
      <c r="D185" s="6" t="s">
        <v>8</v>
      </c>
      <c r="E185" s="9">
        <v>46055</v>
      </c>
      <c r="F185" s="6">
        <v>4100</v>
      </c>
      <c r="G185" s="10">
        <v>3</v>
      </c>
      <c r="H185" s="8">
        <v>14.759999999999998</v>
      </c>
    </row>
    <row r="186" spans="1:9" x14ac:dyDescent="0.25">
      <c r="A186" s="6" t="s">
        <v>96</v>
      </c>
      <c r="B186" s="6">
        <v>1475</v>
      </c>
      <c r="C186" s="7" t="s">
        <v>124</v>
      </c>
      <c r="D186" s="6" t="s">
        <v>8</v>
      </c>
      <c r="E186" s="9">
        <v>46056</v>
      </c>
      <c r="F186" s="6">
        <v>5500</v>
      </c>
      <c r="G186" s="10">
        <v>4</v>
      </c>
      <c r="H186" s="8">
        <v>26.4</v>
      </c>
    </row>
    <row r="187" spans="1:9" x14ac:dyDescent="0.25">
      <c r="A187" s="6" t="s">
        <v>98</v>
      </c>
      <c r="B187" s="6">
        <v>1505</v>
      </c>
      <c r="C187" s="7" t="s">
        <v>127</v>
      </c>
      <c r="D187" s="6" t="s">
        <v>51</v>
      </c>
      <c r="E187" s="9">
        <v>45705</v>
      </c>
      <c r="F187" s="6">
        <v>5200</v>
      </c>
      <c r="G187" s="10">
        <v>3</v>
      </c>
      <c r="H187" s="8">
        <v>18.720000000000002</v>
      </c>
      <c r="I187" s="14"/>
    </row>
    <row r="188" spans="1:9" x14ac:dyDescent="0.25">
      <c r="A188" s="6" t="s">
        <v>96</v>
      </c>
      <c r="B188" s="6">
        <v>1480</v>
      </c>
      <c r="C188" s="7" t="s">
        <v>124</v>
      </c>
      <c r="D188" s="6" t="s">
        <v>8</v>
      </c>
      <c r="E188" s="9">
        <v>46056</v>
      </c>
      <c r="F188" s="6">
        <v>5193</v>
      </c>
      <c r="G188" s="10">
        <v>5</v>
      </c>
      <c r="H188" s="8">
        <v>31.157999999999994</v>
      </c>
    </row>
    <row r="189" spans="1:9" x14ac:dyDescent="0.25">
      <c r="A189" s="6" t="s">
        <v>96</v>
      </c>
      <c r="B189" s="6">
        <v>1481</v>
      </c>
      <c r="C189" s="7" t="s">
        <v>124</v>
      </c>
      <c r="D189" s="6" t="s">
        <v>8</v>
      </c>
      <c r="E189" s="9">
        <v>46056</v>
      </c>
      <c r="F189" s="6">
        <v>5193</v>
      </c>
      <c r="G189" s="10">
        <v>5</v>
      </c>
      <c r="H189" s="8">
        <v>31.157999999999994</v>
      </c>
    </row>
    <row r="190" spans="1:9" x14ac:dyDescent="0.25">
      <c r="A190" s="6" t="s">
        <v>98</v>
      </c>
      <c r="B190" s="6">
        <v>1540</v>
      </c>
      <c r="C190" s="7" t="s">
        <v>128</v>
      </c>
      <c r="D190" s="6" t="s">
        <v>11</v>
      </c>
      <c r="E190" s="9">
        <v>46091</v>
      </c>
      <c r="F190" s="6">
        <v>8105</v>
      </c>
      <c r="G190" s="10">
        <v>2</v>
      </c>
      <c r="H190" s="8">
        <v>19.452000000000002</v>
      </c>
    </row>
    <row r="191" spans="1:9" x14ac:dyDescent="0.25">
      <c r="A191" s="6" t="s">
        <v>98</v>
      </c>
      <c r="B191" s="6">
        <v>1540</v>
      </c>
      <c r="C191" s="7" t="s">
        <v>128</v>
      </c>
      <c r="D191" s="6" t="s">
        <v>11</v>
      </c>
      <c r="E191" s="9">
        <v>46091</v>
      </c>
      <c r="F191" s="6">
        <v>1605</v>
      </c>
      <c r="G191" s="10">
        <v>3</v>
      </c>
      <c r="H191" s="8">
        <v>5.7779999999999996</v>
      </c>
    </row>
    <row r="192" spans="1:9" x14ac:dyDescent="0.25">
      <c r="A192" s="6" t="s">
        <v>98</v>
      </c>
      <c r="B192" s="6">
        <v>1540</v>
      </c>
      <c r="C192" s="7" t="s">
        <v>128</v>
      </c>
      <c r="D192" s="6" t="s">
        <v>11</v>
      </c>
      <c r="E192" s="9">
        <v>46091</v>
      </c>
      <c r="F192" s="6">
        <v>3980</v>
      </c>
      <c r="G192" s="10">
        <v>3</v>
      </c>
      <c r="H192" s="8">
        <v>14.327999999999999</v>
      </c>
    </row>
    <row r="193" spans="1:9" x14ac:dyDescent="0.25">
      <c r="A193" s="6" t="s">
        <v>98</v>
      </c>
      <c r="B193" s="6">
        <v>1538</v>
      </c>
      <c r="C193" s="7" t="s">
        <v>129</v>
      </c>
      <c r="D193" s="6" t="s">
        <v>19</v>
      </c>
      <c r="E193" s="9">
        <v>46091</v>
      </c>
      <c r="F193" s="6">
        <v>3255</v>
      </c>
      <c r="G193" s="10">
        <v>1</v>
      </c>
      <c r="H193" s="8">
        <v>3.9059999999999997</v>
      </c>
    </row>
    <row r="194" spans="1:9" x14ac:dyDescent="0.25">
      <c r="A194" s="6" t="s">
        <v>98</v>
      </c>
      <c r="B194" s="6">
        <v>1538</v>
      </c>
      <c r="C194" s="7" t="s">
        <v>129</v>
      </c>
      <c r="D194" s="6" t="s">
        <v>19</v>
      </c>
      <c r="E194" s="9">
        <v>46091</v>
      </c>
      <c r="F194" s="6">
        <v>1370</v>
      </c>
      <c r="G194" s="10">
        <v>1</v>
      </c>
      <c r="H194" s="8">
        <v>1.6440000000000001</v>
      </c>
    </row>
    <row r="195" spans="1:9" x14ac:dyDescent="0.25">
      <c r="A195" s="6" t="s">
        <v>98</v>
      </c>
      <c r="B195" s="6">
        <v>1538</v>
      </c>
      <c r="C195" s="7" t="s">
        <v>129</v>
      </c>
      <c r="D195" s="6" t="s">
        <v>19</v>
      </c>
      <c r="E195" s="9">
        <v>46091</v>
      </c>
      <c r="F195" s="6">
        <v>1995</v>
      </c>
      <c r="G195" s="10">
        <v>1</v>
      </c>
      <c r="H195" s="8">
        <v>2.3940000000000001</v>
      </c>
    </row>
    <row r="196" spans="1:9" x14ac:dyDescent="0.25">
      <c r="A196" s="6" t="s">
        <v>98</v>
      </c>
      <c r="B196" s="6">
        <v>1538</v>
      </c>
      <c r="C196" s="7" t="s">
        <v>129</v>
      </c>
      <c r="D196" s="6" t="s">
        <v>19</v>
      </c>
      <c r="E196" s="9">
        <v>46091</v>
      </c>
      <c r="F196" s="6">
        <v>4195</v>
      </c>
      <c r="G196" s="10">
        <v>3</v>
      </c>
      <c r="H196" s="8">
        <v>15.102</v>
      </c>
    </row>
    <row r="197" spans="1:9" x14ac:dyDescent="0.25">
      <c r="A197" s="12" t="s">
        <v>98</v>
      </c>
      <c r="B197" s="6">
        <v>1496</v>
      </c>
      <c r="C197" s="11" t="s">
        <v>129</v>
      </c>
      <c r="D197" s="12" t="s">
        <v>51</v>
      </c>
      <c r="E197" s="9">
        <v>46062</v>
      </c>
      <c r="F197" s="12">
        <v>4530</v>
      </c>
      <c r="G197" s="13">
        <v>4</v>
      </c>
      <c r="H197" s="8">
        <v>21.744</v>
      </c>
    </row>
    <row r="198" spans="1:9" x14ac:dyDescent="0.25">
      <c r="A198" s="6" t="s">
        <v>126</v>
      </c>
      <c r="B198" s="6">
        <v>1488</v>
      </c>
      <c r="C198" s="7" t="s">
        <v>10</v>
      </c>
      <c r="D198" s="6" t="s">
        <v>19</v>
      </c>
      <c r="E198" s="9">
        <v>46059</v>
      </c>
      <c r="F198" s="6">
        <v>8250</v>
      </c>
      <c r="G198" s="10">
        <v>3</v>
      </c>
      <c r="H198" s="8">
        <v>29.7</v>
      </c>
    </row>
    <row r="199" spans="1:9" x14ac:dyDescent="0.25">
      <c r="A199" s="12" t="s">
        <v>126</v>
      </c>
      <c r="B199" s="6">
        <v>1488</v>
      </c>
      <c r="C199" s="11" t="s">
        <v>10</v>
      </c>
      <c r="D199" s="12" t="s">
        <v>19</v>
      </c>
      <c r="E199" s="9">
        <v>46059</v>
      </c>
      <c r="F199" s="12">
        <v>3500</v>
      </c>
      <c r="G199" s="13">
        <v>2</v>
      </c>
      <c r="H199" s="8">
        <v>8.4</v>
      </c>
    </row>
    <row r="200" spans="1:9" x14ac:dyDescent="0.25">
      <c r="A200" s="6" t="s">
        <v>98</v>
      </c>
      <c r="B200" s="6">
        <v>1504</v>
      </c>
      <c r="C200" s="7" t="s">
        <v>14</v>
      </c>
      <c r="D200" s="6" t="s">
        <v>16</v>
      </c>
      <c r="E200" s="9">
        <v>46070</v>
      </c>
      <c r="F200" s="6">
        <v>5980</v>
      </c>
      <c r="G200" s="10">
        <v>3</v>
      </c>
      <c r="H200" s="8">
        <v>21.528000000000002</v>
      </c>
    </row>
    <row r="201" spans="1:9" x14ac:dyDescent="0.25">
      <c r="A201" s="6" t="s">
        <v>96</v>
      </c>
      <c r="B201" s="6">
        <v>1478</v>
      </c>
      <c r="C201" s="7" t="s">
        <v>124</v>
      </c>
      <c r="D201" s="6" t="s">
        <v>8</v>
      </c>
      <c r="E201" s="9">
        <v>46056</v>
      </c>
      <c r="F201" s="6">
        <v>4500</v>
      </c>
      <c r="G201" s="10">
        <v>5</v>
      </c>
      <c r="H201" s="8">
        <v>27</v>
      </c>
    </row>
    <row r="202" spans="1:9" x14ac:dyDescent="0.25">
      <c r="A202" s="12" t="s">
        <v>98</v>
      </c>
      <c r="B202" s="6">
        <v>1497</v>
      </c>
      <c r="C202" s="11" t="s">
        <v>129</v>
      </c>
      <c r="D202" s="12" t="s">
        <v>130</v>
      </c>
      <c r="E202" s="9">
        <v>46063</v>
      </c>
      <c r="F202" s="12">
        <v>6245</v>
      </c>
      <c r="G202" s="13">
        <v>3</v>
      </c>
      <c r="H202" s="8">
        <v>22.481999999999999</v>
      </c>
      <c r="I202" s="6"/>
    </row>
    <row r="203" spans="1:9" x14ac:dyDescent="0.25">
      <c r="A203" s="6" t="s">
        <v>131</v>
      </c>
      <c r="B203" s="6">
        <v>1506</v>
      </c>
      <c r="C203" s="7" t="s">
        <v>15</v>
      </c>
      <c r="D203" s="6" t="s">
        <v>132</v>
      </c>
      <c r="E203" s="9">
        <v>46070</v>
      </c>
      <c r="F203" s="6">
        <v>4000</v>
      </c>
      <c r="G203" s="10">
        <v>2</v>
      </c>
      <c r="H203" s="8">
        <v>9.6</v>
      </c>
    </row>
    <row r="204" spans="1:9" x14ac:dyDescent="0.25">
      <c r="A204" s="6" t="s">
        <v>133</v>
      </c>
      <c r="B204" s="6">
        <v>1506</v>
      </c>
      <c r="C204" s="7" t="s">
        <v>15</v>
      </c>
      <c r="D204" s="6" t="s">
        <v>51</v>
      </c>
      <c r="E204" s="9">
        <v>46070</v>
      </c>
      <c r="F204" s="6">
        <v>4000</v>
      </c>
      <c r="G204" s="10">
        <v>1</v>
      </c>
      <c r="H204" s="8">
        <v>4.8</v>
      </c>
    </row>
    <row r="205" spans="1:9" x14ac:dyDescent="0.25">
      <c r="A205" s="6" t="s">
        <v>126</v>
      </c>
      <c r="B205" s="6">
        <v>1506</v>
      </c>
      <c r="C205" s="7" t="s">
        <v>13</v>
      </c>
      <c r="D205" s="6" t="s">
        <v>16</v>
      </c>
      <c r="E205" s="9">
        <v>46070</v>
      </c>
      <c r="F205" s="6">
        <v>4000</v>
      </c>
      <c r="G205" s="10">
        <v>2</v>
      </c>
      <c r="H205" s="8">
        <v>9.6</v>
      </c>
    </row>
    <row r="206" spans="1:9" x14ac:dyDescent="0.25">
      <c r="A206" s="6" t="s">
        <v>126</v>
      </c>
      <c r="B206" s="6">
        <v>1507</v>
      </c>
      <c r="C206" s="7" t="s">
        <v>13</v>
      </c>
      <c r="D206" s="6" t="s">
        <v>12</v>
      </c>
      <c r="E206" s="9">
        <v>46071</v>
      </c>
      <c r="F206" s="6">
        <v>4000</v>
      </c>
      <c r="G206" s="10">
        <v>5</v>
      </c>
      <c r="H206" s="8">
        <v>24</v>
      </c>
    </row>
    <row r="207" spans="1:9" x14ac:dyDescent="0.25">
      <c r="A207" s="6" t="s">
        <v>126</v>
      </c>
      <c r="B207" s="6">
        <v>1508</v>
      </c>
      <c r="C207" s="7" t="s">
        <v>14</v>
      </c>
      <c r="D207" s="6" t="s">
        <v>16</v>
      </c>
      <c r="E207" s="9">
        <v>46071</v>
      </c>
      <c r="F207" s="6">
        <v>4000</v>
      </c>
      <c r="G207" s="10">
        <v>2</v>
      </c>
      <c r="H207" s="8">
        <v>9.6</v>
      </c>
    </row>
    <row r="208" spans="1:9" x14ac:dyDescent="0.25">
      <c r="A208" s="6" t="s">
        <v>126</v>
      </c>
      <c r="B208" s="6">
        <v>1508</v>
      </c>
      <c r="C208" s="7" t="s">
        <v>134</v>
      </c>
      <c r="D208" s="6" t="s">
        <v>11</v>
      </c>
      <c r="E208" s="9">
        <v>46071</v>
      </c>
      <c r="F208" s="6">
        <v>4000</v>
      </c>
      <c r="G208" s="10">
        <v>3</v>
      </c>
      <c r="H208" s="8">
        <v>14.399999999999999</v>
      </c>
    </row>
    <row r="209" spans="1:9" x14ac:dyDescent="0.25">
      <c r="A209" s="6" t="s">
        <v>126</v>
      </c>
      <c r="B209" s="6">
        <v>1509</v>
      </c>
      <c r="C209" s="7" t="s">
        <v>134</v>
      </c>
      <c r="D209" s="6" t="s">
        <v>11</v>
      </c>
      <c r="E209" s="9">
        <v>46071</v>
      </c>
      <c r="F209" s="6">
        <v>4000</v>
      </c>
      <c r="G209" s="10">
        <v>3</v>
      </c>
      <c r="H209" s="8">
        <v>14.399999999999999</v>
      </c>
    </row>
    <row r="210" spans="1:9" x14ac:dyDescent="0.25">
      <c r="A210" s="6" t="s">
        <v>133</v>
      </c>
      <c r="B210" s="6">
        <v>1534</v>
      </c>
      <c r="C210" s="7" t="s">
        <v>13</v>
      </c>
      <c r="D210" s="6" t="s">
        <v>11</v>
      </c>
      <c r="E210" s="9">
        <v>46090</v>
      </c>
      <c r="F210" s="6">
        <v>4000</v>
      </c>
      <c r="G210" s="10">
        <v>2</v>
      </c>
      <c r="H210" s="8">
        <v>9.6</v>
      </c>
    </row>
    <row r="211" spans="1:9" x14ac:dyDescent="0.25">
      <c r="A211" s="6" t="s">
        <v>96</v>
      </c>
      <c r="B211" s="6">
        <v>1534</v>
      </c>
      <c r="C211" s="7" t="s">
        <v>14</v>
      </c>
      <c r="D211" s="6" t="s">
        <v>12</v>
      </c>
      <c r="E211" s="9">
        <v>46090</v>
      </c>
      <c r="F211" s="6">
        <v>4000</v>
      </c>
      <c r="G211" s="10">
        <v>1</v>
      </c>
      <c r="H211" s="8">
        <v>4.8</v>
      </c>
    </row>
    <row r="212" spans="1:9" x14ac:dyDescent="0.25">
      <c r="A212" s="6" t="s">
        <v>96</v>
      </c>
      <c r="B212" s="6">
        <v>1534</v>
      </c>
      <c r="C212" s="7" t="s">
        <v>10</v>
      </c>
      <c r="D212" s="6" t="s">
        <v>8</v>
      </c>
      <c r="E212" s="9">
        <v>46090</v>
      </c>
      <c r="F212" s="6">
        <v>4000</v>
      </c>
      <c r="G212" s="10">
        <v>1</v>
      </c>
      <c r="H212" s="8">
        <v>4.8</v>
      </c>
    </row>
    <row r="213" spans="1:9" x14ac:dyDescent="0.25">
      <c r="A213" s="6" t="s">
        <v>96</v>
      </c>
      <c r="B213" s="6">
        <v>1554</v>
      </c>
      <c r="C213" s="7" t="s">
        <v>21</v>
      </c>
      <c r="D213" s="6" t="s">
        <v>135</v>
      </c>
      <c r="E213" s="9">
        <v>46094</v>
      </c>
      <c r="F213" s="6">
        <v>5500</v>
      </c>
      <c r="G213" s="10">
        <v>3</v>
      </c>
      <c r="H213" s="8">
        <v>19.8</v>
      </c>
    </row>
    <row r="214" spans="1:9" x14ac:dyDescent="0.25">
      <c r="A214" s="12" t="s">
        <v>96</v>
      </c>
      <c r="B214" s="6">
        <v>1553</v>
      </c>
      <c r="C214" s="11" t="s">
        <v>21</v>
      </c>
      <c r="D214" s="12" t="s">
        <v>9</v>
      </c>
      <c r="E214" s="9">
        <v>46094</v>
      </c>
      <c r="F214" s="12">
        <v>5980</v>
      </c>
      <c r="G214" s="13">
        <v>5</v>
      </c>
      <c r="H214" s="8">
        <v>35.880000000000003</v>
      </c>
      <c r="I214" s="14"/>
    </row>
    <row r="215" spans="1:9" x14ac:dyDescent="0.25">
      <c r="A215" s="6" t="s">
        <v>98</v>
      </c>
      <c r="B215" s="6">
        <v>1548</v>
      </c>
      <c r="C215" s="7" t="s">
        <v>21</v>
      </c>
      <c r="D215" s="6" t="s">
        <v>9</v>
      </c>
      <c r="E215" s="9">
        <v>46093</v>
      </c>
      <c r="F215" s="6">
        <v>4000</v>
      </c>
      <c r="G215" s="10">
        <v>1</v>
      </c>
      <c r="H215" s="8">
        <v>4.8</v>
      </c>
    </row>
    <row r="216" spans="1:9" x14ac:dyDescent="0.25">
      <c r="A216" s="12" t="s">
        <v>96</v>
      </c>
      <c r="B216" s="6">
        <v>1548</v>
      </c>
      <c r="C216" s="11" t="s">
        <v>14</v>
      </c>
      <c r="D216" s="12" t="s">
        <v>11</v>
      </c>
      <c r="E216" s="9">
        <v>46093</v>
      </c>
      <c r="F216" s="12">
        <v>4000</v>
      </c>
      <c r="G216" s="13">
        <v>2</v>
      </c>
      <c r="H216" s="8">
        <v>9.6</v>
      </c>
    </row>
    <row r="217" spans="1:9" x14ac:dyDescent="0.25">
      <c r="A217" s="36" t="s">
        <v>98</v>
      </c>
      <c r="B217" s="37">
        <v>1555</v>
      </c>
      <c r="C217" s="38" t="s">
        <v>13</v>
      </c>
      <c r="D217" s="36" t="s">
        <v>16</v>
      </c>
      <c r="E217" s="39">
        <v>46097</v>
      </c>
      <c r="F217" s="36">
        <v>5520</v>
      </c>
      <c r="G217" s="40">
        <v>5</v>
      </c>
      <c r="H217" s="41">
        <f t="shared" ref="H217" si="10">IF(G217&lt;&gt;"",F217/1000*G217*1.2,"")</f>
        <v>33.119999999999997</v>
      </c>
    </row>
    <row r="218" spans="1:9" x14ac:dyDescent="0.25">
      <c r="A218" s="42" t="s">
        <v>98</v>
      </c>
      <c r="B218" s="42">
        <v>1556</v>
      </c>
      <c r="C218" s="43" t="s">
        <v>15</v>
      </c>
      <c r="D218" s="42" t="s">
        <v>9</v>
      </c>
      <c r="E218" s="44" t="s">
        <v>136</v>
      </c>
      <c r="F218" s="42">
        <v>4000</v>
      </c>
      <c r="G218" s="45">
        <v>1</v>
      </c>
      <c r="H218" s="46">
        <v>4.8</v>
      </c>
    </row>
    <row r="219" spans="1:9" x14ac:dyDescent="0.25">
      <c r="A219" s="42" t="s">
        <v>98</v>
      </c>
      <c r="B219" s="42">
        <v>1556</v>
      </c>
      <c r="C219" s="43" t="s">
        <v>10</v>
      </c>
      <c r="D219" s="42" t="s">
        <v>8</v>
      </c>
      <c r="E219" s="44" t="s">
        <v>136</v>
      </c>
      <c r="F219" s="42">
        <v>4000</v>
      </c>
      <c r="G219" s="45">
        <v>1</v>
      </c>
      <c r="H219" s="46">
        <v>4.8</v>
      </c>
    </row>
    <row r="220" spans="1:9" x14ac:dyDescent="0.25">
      <c r="A220" s="47" t="s">
        <v>98</v>
      </c>
      <c r="B220" s="42">
        <v>1556</v>
      </c>
      <c r="C220" s="48" t="s">
        <v>20</v>
      </c>
      <c r="D220" s="47" t="s">
        <v>12</v>
      </c>
      <c r="E220" s="44" t="s">
        <v>136</v>
      </c>
      <c r="F220" s="47">
        <v>4000</v>
      </c>
      <c r="G220" s="49">
        <v>1</v>
      </c>
      <c r="H220" s="46">
        <v>4.8</v>
      </c>
    </row>
    <row r="221" spans="1:9" x14ac:dyDescent="0.25">
      <c r="A221" s="42" t="s">
        <v>98</v>
      </c>
      <c r="B221" s="42">
        <v>1556</v>
      </c>
      <c r="C221" s="43" t="s">
        <v>17</v>
      </c>
      <c r="D221" s="42" t="s">
        <v>12</v>
      </c>
      <c r="E221" s="44" t="s">
        <v>136</v>
      </c>
      <c r="F221" s="42">
        <v>4000</v>
      </c>
      <c r="G221" s="45">
        <v>1</v>
      </c>
      <c r="H221" s="46">
        <v>4.8</v>
      </c>
    </row>
    <row r="222" spans="1:9" x14ac:dyDescent="0.25">
      <c r="A222" s="47" t="s">
        <v>126</v>
      </c>
      <c r="B222" s="42">
        <v>1556</v>
      </c>
      <c r="C222" s="48" t="s">
        <v>21</v>
      </c>
      <c r="D222" s="47" t="s">
        <v>9</v>
      </c>
      <c r="E222" s="44" t="s">
        <v>136</v>
      </c>
      <c r="F222" s="47">
        <v>4000</v>
      </c>
      <c r="G222" s="49">
        <v>1</v>
      </c>
      <c r="H222" s="46">
        <v>4.8</v>
      </c>
    </row>
    <row r="223" spans="1:9" x14ac:dyDescent="0.25">
      <c r="A223" s="47" t="s">
        <v>98</v>
      </c>
      <c r="B223" s="42">
        <v>1559</v>
      </c>
      <c r="C223" s="48" t="s">
        <v>10</v>
      </c>
      <c r="D223" s="47" t="s">
        <v>74</v>
      </c>
      <c r="E223" s="44">
        <v>46100</v>
      </c>
      <c r="F223" s="47">
        <v>6000</v>
      </c>
      <c r="G223" s="49">
        <v>3</v>
      </c>
      <c r="H223" s="46">
        <f t="shared" ref="H223" si="11">IF(G223&lt;&gt;"",F223/1000*G223*1.2,"")</f>
        <v>21.599999999999998</v>
      </c>
    </row>
    <row r="224" spans="1:9" x14ac:dyDescent="0.25">
      <c r="A224" s="47" t="s">
        <v>96</v>
      </c>
      <c r="B224" s="42">
        <v>1561</v>
      </c>
      <c r="C224" s="48" t="s">
        <v>10</v>
      </c>
      <c r="D224" s="47" t="s">
        <v>51</v>
      </c>
      <c r="E224" s="44">
        <v>46101</v>
      </c>
      <c r="F224" s="47">
        <v>4000</v>
      </c>
      <c r="G224" s="49">
        <v>3</v>
      </c>
      <c r="H224" s="46">
        <v>14.399999999999999</v>
      </c>
    </row>
    <row r="225" spans="1:9" x14ac:dyDescent="0.25">
      <c r="A225" s="42" t="s">
        <v>96</v>
      </c>
      <c r="B225" s="42">
        <v>1561</v>
      </c>
      <c r="C225" s="43" t="s">
        <v>15</v>
      </c>
      <c r="D225" s="42" t="s">
        <v>11</v>
      </c>
      <c r="E225" s="44">
        <v>46101</v>
      </c>
      <c r="F225" s="42">
        <v>4000</v>
      </c>
      <c r="G225" s="45">
        <v>1</v>
      </c>
      <c r="H225" s="46">
        <v>4.8</v>
      </c>
    </row>
    <row r="226" spans="1:9" x14ac:dyDescent="0.25">
      <c r="A226" s="42" t="s">
        <v>126</v>
      </c>
      <c r="B226" s="42">
        <v>1561</v>
      </c>
      <c r="C226" s="42" t="s">
        <v>63</v>
      </c>
      <c r="D226" s="43" t="s">
        <v>137</v>
      </c>
      <c r="E226" s="44">
        <v>46101</v>
      </c>
      <c r="F226" s="42">
        <v>4000</v>
      </c>
      <c r="G226" s="45">
        <v>1</v>
      </c>
      <c r="H226" s="46">
        <v>4.8</v>
      </c>
      <c r="I226" s="43"/>
    </row>
    <row r="227" spans="1:9" x14ac:dyDescent="0.25">
      <c r="A227" s="42" t="s">
        <v>98</v>
      </c>
      <c r="B227" s="42">
        <v>1567</v>
      </c>
      <c r="C227" s="42" t="s">
        <v>21</v>
      </c>
      <c r="D227" s="43" t="s">
        <v>9</v>
      </c>
      <c r="E227" s="44">
        <v>46108</v>
      </c>
      <c r="F227" s="42">
        <v>6000</v>
      </c>
      <c r="G227" s="45">
        <v>3</v>
      </c>
      <c r="H227" s="46">
        <v>21.599999999999998</v>
      </c>
      <c r="I227" s="43"/>
    </row>
    <row r="228" spans="1:9" x14ac:dyDescent="0.25">
      <c r="A228" s="47" t="s">
        <v>126</v>
      </c>
      <c r="B228" s="42">
        <v>1568</v>
      </c>
      <c r="C228" s="47" t="s">
        <v>14</v>
      </c>
      <c r="D228" s="48" t="s">
        <v>12</v>
      </c>
      <c r="E228" s="44">
        <v>46108</v>
      </c>
      <c r="F228" s="47">
        <v>4000</v>
      </c>
      <c r="G228" s="49">
        <v>3</v>
      </c>
      <c r="H228" s="46">
        <v>14.399999999999999</v>
      </c>
      <c r="I228" s="48"/>
    </row>
    <row r="229" spans="1:9" x14ac:dyDescent="0.25">
      <c r="A229" s="6" t="s">
        <v>133</v>
      </c>
      <c r="B229" s="6">
        <v>1560</v>
      </c>
      <c r="C229" s="7" t="s">
        <v>20</v>
      </c>
      <c r="D229" s="6" t="s">
        <v>56</v>
      </c>
      <c r="E229" s="9">
        <v>46100</v>
      </c>
      <c r="F229" s="6">
        <v>4000</v>
      </c>
      <c r="G229" s="10">
        <v>1</v>
      </c>
      <c r="H229" s="6">
        <v>4.8</v>
      </c>
    </row>
    <row r="230" spans="1:9" x14ac:dyDescent="0.25">
      <c r="A230" s="6" t="s">
        <v>98</v>
      </c>
      <c r="B230" s="6">
        <v>1560</v>
      </c>
      <c r="C230" s="7" t="s">
        <v>20</v>
      </c>
      <c r="D230" s="6" t="s">
        <v>56</v>
      </c>
      <c r="E230" s="9">
        <v>46100</v>
      </c>
      <c r="F230" s="6">
        <v>4000</v>
      </c>
      <c r="G230" s="10">
        <v>1</v>
      </c>
      <c r="H230" s="6">
        <v>4.8</v>
      </c>
    </row>
    <row r="231" spans="1:9" x14ac:dyDescent="0.25">
      <c r="A231" s="6" t="s">
        <v>98</v>
      </c>
      <c r="B231" s="6">
        <v>1560</v>
      </c>
      <c r="C231" s="7" t="s">
        <v>17</v>
      </c>
      <c r="D231" s="6" t="s">
        <v>56</v>
      </c>
      <c r="E231" s="9">
        <v>46100</v>
      </c>
      <c r="F231" s="6">
        <v>4000</v>
      </c>
      <c r="G231" s="10">
        <v>3</v>
      </c>
      <c r="H231" s="6">
        <v>14.399999999999999</v>
      </c>
    </row>
    <row r="232" spans="1:9" x14ac:dyDescent="0.25">
      <c r="A232" s="12" t="s">
        <v>126</v>
      </c>
      <c r="B232" s="6">
        <v>1562</v>
      </c>
      <c r="C232" s="12" t="s">
        <v>138</v>
      </c>
      <c r="D232" s="11" t="s">
        <v>51</v>
      </c>
      <c r="E232" s="9">
        <v>46101</v>
      </c>
      <c r="F232" s="12">
        <v>6020</v>
      </c>
      <c r="G232" s="13">
        <v>5</v>
      </c>
      <c r="H232" s="8">
        <f t="shared" ref="H232" si="12">IF(G232&lt;&gt;"",F232/1000*G232*1.2,"")</f>
        <v>36.119999999999997</v>
      </c>
      <c r="I232" s="12"/>
    </row>
    <row r="233" spans="1:9" x14ac:dyDescent="0.25">
      <c r="A233" s="6" t="s">
        <v>98</v>
      </c>
      <c r="B233" s="6">
        <v>1577</v>
      </c>
      <c r="C233" s="6" t="s">
        <v>13</v>
      </c>
      <c r="D233" s="7" t="s">
        <v>11</v>
      </c>
      <c r="E233" s="9">
        <v>46126</v>
      </c>
      <c r="F233" s="6">
        <v>4000</v>
      </c>
      <c r="G233" s="10">
        <v>4</v>
      </c>
      <c r="H233" s="6">
        <v>19.2</v>
      </c>
      <c r="I233" s="6"/>
    </row>
    <row r="234" spans="1:9" x14ac:dyDescent="0.25">
      <c r="A234" s="6" t="s">
        <v>133</v>
      </c>
      <c r="B234" s="6">
        <v>1577</v>
      </c>
      <c r="C234" s="6" t="s">
        <v>14</v>
      </c>
      <c r="D234" s="7" t="s">
        <v>12</v>
      </c>
      <c r="E234" s="9">
        <v>46126</v>
      </c>
      <c r="F234" s="6">
        <v>4000</v>
      </c>
      <c r="G234" s="10">
        <v>1</v>
      </c>
      <c r="H234" s="8">
        <v>4.8</v>
      </c>
      <c r="I234" s="6"/>
    </row>
    <row r="235" spans="1:9" x14ac:dyDescent="0.25">
      <c r="A235" s="6" t="s">
        <v>98</v>
      </c>
      <c r="B235" s="6">
        <v>1587</v>
      </c>
      <c r="C235" s="6" t="s">
        <v>20</v>
      </c>
      <c r="D235" s="7" t="s">
        <v>18</v>
      </c>
      <c r="E235" s="9">
        <v>46133</v>
      </c>
      <c r="F235" s="6">
        <v>5980</v>
      </c>
      <c r="G235" s="10">
        <v>3</v>
      </c>
      <c r="H235" s="8">
        <v>21.528000000000002</v>
      </c>
      <c r="I235" s="6"/>
    </row>
    <row r="236" spans="1:9" x14ac:dyDescent="0.25">
      <c r="A236" s="12" t="s">
        <v>98</v>
      </c>
      <c r="B236" s="6">
        <v>1605</v>
      </c>
      <c r="C236" s="12" t="s">
        <v>139</v>
      </c>
      <c r="D236" s="11" t="s">
        <v>12</v>
      </c>
      <c r="E236" s="9">
        <v>46147</v>
      </c>
      <c r="F236" s="12">
        <v>4000</v>
      </c>
      <c r="G236" s="13">
        <v>2</v>
      </c>
      <c r="H236" s="8">
        <v>9.6</v>
      </c>
      <c r="I236" s="12"/>
    </row>
    <row r="237" spans="1:9" x14ac:dyDescent="0.25">
      <c r="A237" s="12" t="s">
        <v>98</v>
      </c>
      <c r="B237" s="6">
        <v>1605</v>
      </c>
      <c r="C237" s="12" t="s">
        <v>15</v>
      </c>
      <c r="D237" s="11" t="s">
        <v>12</v>
      </c>
      <c r="E237" s="9">
        <v>46147</v>
      </c>
      <c r="F237" s="12">
        <v>4000</v>
      </c>
      <c r="G237" s="13">
        <v>1</v>
      </c>
      <c r="H237" s="8">
        <v>4.8</v>
      </c>
      <c r="I237" s="12"/>
    </row>
    <row r="238" spans="1:9" x14ac:dyDescent="0.25">
      <c r="A238" s="6" t="s">
        <v>114</v>
      </c>
      <c r="B238" s="6">
        <v>1628</v>
      </c>
      <c r="C238" s="6" t="s">
        <v>21</v>
      </c>
      <c r="D238" s="7" t="s">
        <v>9</v>
      </c>
      <c r="E238" s="9">
        <v>46160</v>
      </c>
      <c r="F238" s="6">
        <v>6180</v>
      </c>
      <c r="G238" s="10">
        <v>5</v>
      </c>
      <c r="H238" s="8">
        <v>37.08</v>
      </c>
      <c r="I238" s="6"/>
    </row>
    <row r="239" spans="1:9" x14ac:dyDescent="0.25">
      <c r="A239" s="12" t="s">
        <v>98</v>
      </c>
      <c r="B239" s="6">
        <v>1629</v>
      </c>
      <c r="C239" s="12" t="s">
        <v>17</v>
      </c>
      <c r="D239" s="11" t="s">
        <v>16</v>
      </c>
      <c r="E239" s="9">
        <v>46160</v>
      </c>
      <c r="F239" s="12">
        <v>5980</v>
      </c>
      <c r="G239" s="13">
        <v>3</v>
      </c>
      <c r="H239" s="8">
        <f t="shared" ref="H239:H240" si="13">IF(G239&lt;&gt;"",F239/1000*G239*1.2,"")</f>
        <v>21.528000000000002</v>
      </c>
      <c r="I239" s="12"/>
    </row>
    <row r="240" spans="1:9" x14ac:dyDescent="0.25">
      <c r="A240" s="12" t="s">
        <v>98</v>
      </c>
      <c r="B240" s="6">
        <v>1629</v>
      </c>
      <c r="C240" s="12" t="s">
        <v>10</v>
      </c>
      <c r="D240" s="11" t="s">
        <v>74</v>
      </c>
      <c r="E240" s="9">
        <v>46160</v>
      </c>
      <c r="F240" s="12">
        <v>5980</v>
      </c>
      <c r="G240" s="13">
        <v>2</v>
      </c>
      <c r="H240" s="8">
        <f t="shared" si="13"/>
        <v>14.352</v>
      </c>
      <c r="I240" s="12"/>
    </row>
    <row r="241" spans="1:9" x14ac:dyDescent="0.25">
      <c r="A241" s="12" t="s">
        <v>98</v>
      </c>
      <c r="B241" s="6">
        <v>1632</v>
      </c>
      <c r="C241" s="12" t="s">
        <v>13</v>
      </c>
      <c r="D241" s="11" t="s">
        <v>11</v>
      </c>
      <c r="E241" s="9">
        <v>46161</v>
      </c>
      <c r="F241" s="12">
        <v>7938</v>
      </c>
      <c r="G241" s="13">
        <v>3</v>
      </c>
      <c r="H241" s="8">
        <v>28.576799999999999</v>
      </c>
      <c r="I241" s="12"/>
    </row>
    <row r="242" spans="1:9" x14ac:dyDescent="0.25">
      <c r="A242" s="12" t="s">
        <v>114</v>
      </c>
      <c r="B242" s="6">
        <v>1633</v>
      </c>
      <c r="C242" s="12" t="s">
        <v>21</v>
      </c>
      <c r="D242" s="11" t="s">
        <v>9</v>
      </c>
      <c r="E242" s="9">
        <v>46161</v>
      </c>
      <c r="F242" s="12">
        <v>4000</v>
      </c>
      <c r="G242" s="13">
        <v>1</v>
      </c>
      <c r="H242" s="8">
        <v>4.8</v>
      </c>
      <c r="I242" s="12"/>
    </row>
    <row r="243" spans="1:9" x14ac:dyDescent="0.25">
      <c r="A243" s="12" t="s">
        <v>114</v>
      </c>
      <c r="B243" s="6">
        <v>1633</v>
      </c>
      <c r="C243" s="12" t="s">
        <v>13</v>
      </c>
      <c r="D243" s="11" t="s">
        <v>11</v>
      </c>
      <c r="E243" s="9">
        <v>46161</v>
      </c>
      <c r="F243" s="12">
        <v>4000</v>
      </c>
      <c r="G243" s="13">
        <v>2</v>
      </c>
      <c r="H243" s="8">
        <v>9.6</v>
      </c>
      <c r="I243" s="12"/>
    </row>
    <row r="244" spans="1:9" x14ac:dyDescent="0.25">
      <c r="A244" s="6" t="s">
        <v>114</v>
      </c>
      <c r="B244" s="6">
        <v>1633</v>
      </c>
      <c r="C244" s="6" t="s">
        <v>17</v>
      </c>
      <c r="D244" s="7" t="s">
        <v>16</v>
      </c>
      <c r="E244" s="9">
        <v>46161</v>
      </c>
      <c r="F244" s="6">
        <v>4000</v>
      </c>
      <c r="G244" s="10">
        <v>1</v>
      </c>
      <c r="H244" s="8">
        <v>4.8</v>
      </c>
      <c r="I244" s="6"/>
    </row>
    <row r="245" spans="1:9" x14ac:dyDescent="0.25">
      <c r="A245" s="6" t="s">
        <v>98</v>
      </c>
      <c r="B245" s="6">
        <v>1633</v>
      </c>
      <c r="C245" s="6" t="s">
        <v>13</v>
      </c>
      <c r="D245" s="7" t="s">
        <v>11</v>
      </c>
      <c r="E245" s="9">
        <v>46161</v>
      </c>
      <c r="F245" s="6">
        <v>4000</v>
      </c>
      <c r="G245" s="10">
        <v>1</v>
      </c>
      <c r="H245" s="8">
        <v>4.8</v>
      </c>
      <c r="I245" s="6"/>
    </row>
    <row r="246" spans="1:9" x14ac:dyDescent="0.25">
      <c r="A246" s="12" t="s">
        <v>98</v>
      </c>
      <c r="B246" s="6">
        <v>1634</v>
      </c>
      <c r="C246" s="12" t="s">
        <v>15</v>
      </c>
      <c r="D246" s="11" t="s">
        <v>16</v>
      </c>
      <c r="E246" s="9">
        <v>46162</v>
      </c>
      <c r="F246" s="12">
        <v>4000</v>
      </c>
      <c r="G246" s="13">
        <v>1</v>
      </c>
      <c r="H246" s="8">
        <v>4.8</v>
      </c>
      <c r="I246" s="12"/>
    </row>
    <row r="247" spans="1:9" x14ac:dyDescent="0.25">
      <c r="A247" s="12" t="s">
        <v>126</v>
      </c>
      <c r="B247" s="6">
        <v>1634</v>
      </c>
      <c r="C247" s="12" t="s">
        <v>15</v>
      </c>
      <c r="D247" s="11" t="s">
        <v>16</v>
      </c>
      <c r="E247" s="9">
        <v>46162</v>
      </c>
      <c r="F247" s="12">
        <v>4000</v>
      </c>
      <c r="G247" s="13">
        <v>1</v>
      </c>
      <c r="H247" s="8">
        <v>4.8</v>
      </c>
      <c r="I247" s="12"/>
    </row>
    <row r="248" spans="1:9" x14ac:dyDescent="0.25">
      <c r="A248" s="6" t="s">
        <v>126</v>
      </c>
      <c r="B248" s="6">
        <v>1634</v>
      </c>
      <c r="C248" s="6" t="s">
        <v>21</v>
      </c>
      <c r="D248" s="7" t="s">
        <v>8</v>
      </c>
      <c r="E248" s="9">
        <v>46162</v>
      </c>
      <c r="F248" s="6">
        <v>4000</v>
      </c>
      <c r="G248" s="10">
        <v>1</v>
      </c>
      <c r="H248" s="8">
        <v>4.8</v>
      </c>
      <c r="I248" s="6"/>
    </row>
    <row r="249" spans="1:9" x14ac:dyDescent="0.25">
      <c r="A249" s="6" t="s">
        <v>96</v>
      </c>
      <c r="B249" s="6">
        <v>1634</v>
      </c>
      <c r="C249" s="6" t="s">
        <v>140</v>
      </c>
      <c r="D249" s="7" t="s">
        <v>141</v>
      </c>
      <c r="E249" s="9">
        <v>46162</v>
      </c>
      <c r="F249" s="6">
        <v>4000</v>
      </c>
      <c r="G249" s="10">
        <v>1</v>
      </c>
      <c r="H249" s="8">
        <v>4.8</v>
      </c>
      <c r="I249" s="6"/>
    </row>
    <row r="250" spans="1:9" x14ac:dyDescent="0.25">
      <c r="A250" s="6" t="s">
        <v>96</v>
      </c>
      <c r="B250" s="6">
        <v>1479</v>
      </c>
      <c r="C250" s="7" t="s">
        <v>124</v>
      </c>
      <c r="D250" s="6" t="s">
        <v>8</v>
      </c>
      <c r="E250" s="9">
        <v>46056</v>
      </c>
      <c r="F250" s="6">
        <v>5000</v>
      </c>
      <c r="G250" s="10">
        <v>5</v>
      </c>
      <c r="H250" s="8">
        <v>30</v>
      </c>
      <c r="I250" s="14"/>
    </row>
    <row r="251" spans="1:9" x14ac:dyDescent="0.25">
      <c r="A251" s="6" t="s">
        <v>96</v>
      </c>
      <c r="B251" s="6">
        <v>1474</v>
      </c>
      <c r="C251" s="7" t="s">
        <v>124</v>
      </c>
      <c r="D251" s="6" t="s">
        <v>8</v>
      </c>
      <c r="E251" s="9">
        <v>46056</v>
      </c>
      <c r="F251" s="6">
        <v>5000</v>
      </c>
      <c r="G251" s="10">
        <v>5</v>
      </c>
      <c r="H251" s="8">
        <v>30</v>
      </c>
      <c r="I251" s="14"/>
    </row>
    <row r="252" spans="1:9" x14ac:dyDescent="0.25">
      <c r="A252" s="12" t="s">
        <v>98</v>
      </c>
      <c r="B252" s="6">
        <v>1414</v>
      </c>
      <c r="C252" s="11" t="s">
        <v>75</v>
      </c>
      <c r="D252" s="12" t="s">
        <v>9</v>
      </c>
      <c r="E252" s="9">
        <v>46006</v>
      </c>
      <c r="F252" s="12">
        <v>5000</v>
      </c>
      <c r="G252" s="13">
        <v>5</v>
      </c>
      <c r="H252" s="8">
        <v>30</v>
      </c>
      <c r="I252" s="14"/>
    </row>
    <row r="253" spans="1:9" x14ac:dyDescent="0.25">
      <c r="A253" s="12" t="s">
        <v>98</v>
      </c>
      <c r="B253" s="6">
        <v>1413</v>
      </c>
      <c r="C253" s="11" t="s">
        <v>75</v>
      </c>
      <c r="D253" s="12" t="s">
        <v>9</v>
      </c>
      <c r="E253" s="9">
        <v>46006</v>
      </c>
      <c r="F253" s="12">
        <v>5000</v>
      </c>
      <c r="G253" s="13">
        <v>5</v>
      </c>
      <c r="H253" s="8">
        <v>30</v>
      </c>
      <c r="I253" s="14"/>
    </row>
    <row r="254" spans="1:9" x14ac:dyDescent="0.25">
      <c r="A254" s="12" t="s">
        <v>142</v>
      </c>
      <c r="B254" s="6">
        <v>1200</v>
      </c>
      <c r="C254" s="11" t="s">
        <v>21</v>
      </c>
      <c r="D254" s="12" t="s">
        <v>8</v>
      </c>
      <c r="E254" s="9"/>
      <c r="F254" s="12">
        <v>5000</v>
      </c>
      <c r="G254" s="11" t="s">
        <v>65</v>
      </c>
      <c r="H254" s="8">
        <v>18</v>
      </c>
      <c r="I254" s="14"/>
    </row>
    <row r="255" spans="1:9" x14ac:dyDescent="0.25">
      <c r="A255" s="12" t="s">
        <v>114</v>
      </c>
      <c r="B255" s="6">
        <v>1001</v>
      </c>
      <c r="C255" s="11" t="s">
        <v>15</v>
      </c>
      <c r="D255" s="12" t="s">
        <v>61</v>
      </c>
      <c r="E255" s="9"/>
      <c r="F255" s="12">
        <v>5000</v>
      </c>
      <c r="G255" s="11" t="s">
        <v>65</v>
      </c>
      <c r="H255" s="8">
        <v>18</v>
      </c>
      <c r="I255" s="14"/>
    </row>
    <row r="256" spans="1:9" x14ac:dyDescent="0.25">
      <c r="A256" s="12" t="s">
        <v>98</v>
      </c>
      <c r="B256" s="6">
        <v>1376</v>
      </c>
      <c r="C256" s="11" t="s">
        <v>22</v>
      </c>
      <c r="D256" s="12" t="s">
        <v>11</v>
      </c>
      <c r="E256" s="9"/>
      <c r="F256" s="12">
        <v>5800</v>
      </c>
      <c r="G256" s="11" t="s">
        <v>143</v>
      </c>
      <c r="H256" s="8">
        <v>27.84</v>
      </c>
      <c r="I256" s="14"/>
    </row>
    <row r="257" spans="1:9" x14ac:dyDescent="0.25">
      <c r="A257" s="6" t="s">
        <v>98</v>
      </c>
      <c r="B257" s="6">
        <v>1421</v>
      </c>
      <c r="C257" s="7" t="s">
        <v>13</v>
      </c>
      <c r="D257" s="6" t="s">
        <v>16</v>
      </c>
      <c r="E257" s="9">
        <v>46009</v>
      </c>
      <c r="F257" s="6">
        <v>4000</v>
      </c>
      <c r="G257" s="10">
        <v>2</v>
      </c>
      <c r="H257" s="8">
        <v>9.6</v>
      </c>
      <c r="I257" s="14"/>
    </row>
    <row r="258" spans="1:9" x14ac:dyDescent="0.25">
      <c r="A258" s="6" t="s">
        <v>96</v>
      </c>
      <c r="B258" s="6">
        <v>1421</v>
      </c>
      <c r="C258" s="7" t="s">
        <v>13</v>
      </c>
      <c r="D258" s="6" t="s">
        <v>16</v>
      </c>
      <c r="E258" s="9">
        <v>46009</v>
      </c>
      <c r="F258" s="6">
        <v>4000</v>
      </c>
      <c r="G258" s="10">
        <v>1</v>
      </c>
      <c r="H258" s="8">
        <v>4.8</v>
      </c>
      <c r="I258" s="14"/>
    </row>
    <row r="259" spans="1:9" x14ac:dyDescent="0.25">
      <c r="A259" s="6" t="s">
        <v>98</v>
      </c>
      <c r="B259" s="6">
        <v>1415</v>
      </c>
      <c r="C259" s="7" t="s">
        <v>13</v>
      </c>
      <c r="D259" s="6" t="s">
        <v>144</v>
      </c>
      <c r="E259" s="9">
        <v>46006</v>
      </c>
      <c r="F259" s="6">
        <v>4000</v>
      </c>
      <c r="G259" s="10">
        <v>3</v>
      </c>
      <c r="H259" s="8">
        <v>14.399999999999999</v>
      </c>
      <c r="I259" s="14"/>
    </row>
    <row r="260" spans="1:9" x14ac:dyDescent="0.25">
      <c r="A260" s="12" t="s">
        <v>96</v>
      </c>
      <c r="B260" s="6">
        <v>1297</v>
      </c>
      <c r="C260" s="11" t="s">
        <v>145</v>
      </c>
      <c r="D260" s="12" t="s">
        <v>9</v>
      </c>
      <c r="E260" s="9">
        <v>45911</v>
      </c>
      <c r="F260" s="12">
        <v>4000</v>
      </c>
      <c r="G260" s="13">
        <v>3</v>
      </c>
      <c r="H260" s="8">
        <v>14.399999999999999</v>
      </c>
      <c r="I260" s="14"/>
    </row>
    <row r="261" spans="1:9" x14ac:dyDescent="0.25">
      <c r="A261" s="12" t="s">
        <v>146</v>
      </c>
      <c r="B261" s="6">
        <v>1224</v>
      </c>
      <c r="C261" s="11" t="s">
        <v>113</v>
      </c>
      <c r="D261" s="12" t="s">
        <v>8</v>
      </c>
      <c r="E261" s="9">
        <v>45849</v>
      </c>
      <c r="F261" s="12">
        <v>3500</v>
      </c>
      <c r="G261" s="13">
        <v>1</v>
      </c>
      <c r="H261" s="8">
        <v>4.2</v>
      </c>
      <c r="I261" s="14"/>
    </row>
    <row r="262" spans="1:9" x14ac:dyDescent="0.25">
      <c r="A262" s="6" t="s">
        <v>146</v>
      </c>
      <c r="B262" s="6">
        <v>1224</v>
      </c>
      <c r="C262" s="7" t="s">
        <v>113</v>
      </c>
      <c r="D262" s="6" t="s">
        <v>8</v>
      </c>
      <c r="E262" s="9">
        <v>45849</v>
      </c>
      <c r="F262" s="6">
        <v>1500</v>
      </c>
      <c r="G262" s="10">
        <v>1</v>
      </c>
      <c r="H262" s="8">
        <v>1.7999999999999998</v>
      </c>
      <c r="I262" s="14"/>
    </row>
    <row r="263" spans="1:9" x14ac:dyDescent="0.25">
      <c r="A263" s="14" t="s">
        <v>147</v>
      </c>
      <c r="B263" s="50">
        <v>1198</v>
      </c>
      <c r="C263" s="14" t="s">
        <v>113</v>
      </c>
      <c r="D263" s="14" t="s">
        <v>9</v>
      </c>
      <c r="E263" s="14">
        <v>45825</v>
      </c>
      <c r="F263" s="14">
        <v>4000</v>
      </c>
      <c r="G263" s="14">
        <v>3</v>
      </c>
      <c r="H263" s="14">
        <v>14.399999999999999</v>
      </c>
      <c r="I263" s="14"/>
    </row>
    <row r="264" spans="1:9" x14ac:dyDescent="0.25">
      <c r="A264" s="14" t="s">
        <v>147</v>
      </c>
      <c r="B264" s="50">
        <v>1198</v>
      </c>
      <c r="C264" s="14" t="s">
        <v>145</v>
      </c>
      <c r="D264" s="14" t="s">
        <v>16</v>
      </c>
      <c r="E264" s="14">
        <v>45825</v>
      </c>
      <c r="F264" s="14">
        <v>4000</v>
      </c>
      <c r="G264" s="14">
        <v>1</v>
      </c>
      <c r="H264" s="14">
        <v>4.8</v>
      </c>
      <c r="I264" s="14"/>
    </row>
    <row r="265" spans="1:9" x14ac:dyDescent="0.25">
      <c r="A265" s="14" t="s">
        <v>98</v>
      </c>
      <c r="B265" s="14">
        <v>1154</v>
      </c>
      <c r="C265" s="14" t="s">
        <v>10</v>
      </c>
      <c r="D265" s="14" t="s">
        <v>18</v>
      </c>
      <c r="E265" s="14">
        <v>45799</v>
      </c>
      <c r="F265" s="14">
        <v>4000</v>
      </c>
      <c r="G265" s="14">
        <v>3</v>
      </c>
      <c r="H265" s="14">
        <v>14.399999999999999</v>
      </c>
      <c r="I265" s="14"/>
    </row>
    <row r="266" spans="1:9" x14ac:dyDescent="0.25">
      <c r="A266" s="14" t="s">
        <v>98</v>
      </c>
      <c r="B266" s="14">
        <v>1533</v>
      </c>
      <c r="C266" s="14" t="s">
        <v>15</v>
      </c>
      <c r="D266" s="14" t="s">
        <v>11</v>
      </c>
      <c r="E266" s="14"/>
      <c r="F266" s="14">
        <v>6500</v>
      </c>
      <c r="G266" s="14">
        <v>3</v>
      </c>
      <c r="H266" s="14">
        <v>23.4</v>
      </c>
      <c r="I266" s="14"/>
    </row>
    <row r="267" spans="1:9" x14ac:dyDescent="0.25">
      <c r="A267" s="12" t="s">
        <v>96</v>
      </c>
      <c r="B267" s="17">
        <v>1656</v>
      </c>
      <c r="C267" s="11" t="s">
        <v>75</v>
      </c>
      <c r="D267" s="12" t="s">
        <v>148</v>
      </c>
      <c r="E267" s="19">
        <v>46182</v>
      </c>
      <c r="F267" s="12">
        <v>5980</v>
      </c>
      <c r="G267" s="13">
        <v>4</v>
      </c>
      <c r="H267" s="21">
        <f>IF(G267&lt;&gt;"",F267/1000*G267*1.2,"")</f>
        <v>28.704000000000001</v>
      </c>
      <c r="I267" s="14"/>
    </row>
    <row r="268" spans="1:9" x14ac:dyDescent="0.25">
      <c r="A268" s="12" t="s">
        <v>96</v>
      </c>
      <c r="B268" s="17">
        <v>1710</v>
      </c>
      <c r="C268" s="11" t="s">
        <v>13</v>
      </c>
      <c r="D268" s="12" t="s">
        <v>11</v>
      </c>
      <c r="E268" s="19">
        <v>46209</v>
      </c>
      <c r="F268" s="12">
        <v>4000</v>
      </c>
      <c r="G268" s="13">
        <v>2</v>
      </c>
      <c r="H268" s="21">
        <f t="shared" ref="H268:H273" si="14">IF(G268&lt;&gt;"",F268/1000*G268*1.2,"")</f>
        <v>9.6</v>
      </c>
      <c r="I268" s="14"/>
    </row>
    <row r="269" spans="1:9" x14ac:dyDescent="0.25">
      <c r="A269" s="12" t="s">
        <v>96</v>
      </c>
      <c r="B269" s="17">
        <v>1710</v>
      </c>
      <c r="C269" s="11" t="s">
        <v>124</v>
      </c>
      <c r="D269" s="12" t="s">
        <v>51</v>
      </c>
      <c r="E269" s="19">
        <v>46209</v>
      </c>
      <c r="F269" s="12">
        <v>4000</v>
      </c>
      <c r="G269" s="13">
        <v>1</v>
      </c>
      <c r="H269" s="21">
        <f t="shared" si="14"/>
        <v>4.8</v>
      </c>
      <c r="I269" s="14"/>
    </row>
    <row r="270" spans="1:9" x14ac:dyDescent="0.25">
      <c r="A270" s="12" t="s">
        <v>98</v>
      </c>
      <c r="B270" s="17">
        <v>1710</v>
      </c>
      <c r="C270" s="11" t="s">
        <v>21</v>
      </c>
      <c r="D270" s="12" t="s">
        <v>51</v>
      </c>
      <c r="E270" s="19">
        <v>46209</v>
      </c>
      <c r="F270" s="12">
        <v>4000</v>
      </c>
      <c r="G270" s="13">
        <v>2</v>
      </c>
      <c r="H270" s="21">
        <f t="shared" si="14"/>
        <v>9.6</v>
      </c>
      <c r="I270" s="14"/>
    </row>
    <row r="271" spans="1:9" x14ac:dyDescent="0.25">
      <c r="A271" s="12" t="s">
        <v>96</v>
      </c>
      <c r="B271" s="17">
        <v>1712</v>
      </c>
      <c r="C271" s="11" t="s">
        <v>13</v>
      </c>
      <c r="D271" s="12" t="s">
        <v>11</v>
      </c>
      <c r="E271" s="19">
        <v>46210</v>
      </c>
      <c r="F271" s="12">
        <v>4000</v>
      </c>
      <c r="G271" s="13">
        <v>1</v>
      </c>
      <c r="H271" s="21">
        <f t="shared" si="14"/>
        <v>4.8</v>
      </c>
      <c r="I271" s="14"/>
    </row>
    <row r="272" spans="1:9" x14ac:dyDescent="0.25">
      <c r="A272" s="12" t="s">
        <v>114</v>
      </c>
      <c r="B272" s="17">
        <v>1712</v>
      </c>
      <c r="C272" s="11" t="s">
        <v>21</v>
      </c>
      <c r="D272" s="12" t="s">
        <v>149</v>
      </c>
      <c r="E272" s="19">
        <v>46210</v>
      </c>
      <c r="F272" s="12">
        <v>4000</v>
      </c>
      <c r="G272" s="13">
        <v>1</v>
      </c>
      <c r="H272" s="21">
        <f t="shared" si="14"/>
        <v>4.8</v>
      </c>
      <c r="I272" s="14"/>
    </row>
    <row r="273" spans="1:9" x14ac:dyDescent="0.25">
      <c r="A273" s="12" t="s">
        <v>126</v>
      </c>
      <c r="B273" s="17">
        <v>1712</v>
      </c>
      <c r="C273" s="11" t="s">
        <v>13</v>
      </c>
      <c r="D273" s="12" t="s">
        <v>11</v>
      </c>
      <c r="E273" s="19">
        <v>46210</v>
      </c>
      <c r="F273" s="12">
        <v>4000</v>
      </c>
      <c r="G273" s="13">
        <v>3</v>
      </c>
      <c r="H273" s="21">
        <f t="shared" si="14"/>
        <v>14.399999999999999</v>
      </c>
      <c r="I273" s="14"/>
    </row>
    <row r="274" spans="1:9" x14ac:dyDescent="0.25">
      <c r="A274" s="12" t="s">
        <v>98</v>
      </c>
      <c r="B274" s="17">
        <v>1672</v>
      </c>
      <c r="C274" s="11" t="s">
        <v>21</v>
      </c>
      <c r="D274" s="12" t="s">
        <v>8</v>
      </c>
      <c r="E274" s="19">
        <v>46188</v>
      </c>
      <c r="F274" s="12">
        <v>4000</v>
      </c>
      <c r="G274" s="13">
        <v>1</v>
      </c>
      <c r="H274" s="21">
        <f>IF(G274&lt;&gt;"",F274/1000*G274*1.2,"")</f>
        <v>4.8</v>
      </c>
      <c r="I274" s="14"/>
    </row>
    <row r="275" spans="1:9" x14ac:dyDescent="0.25">
      <c r="A275" s="12" t="s">
        <v>98</v>
      </c>
      <c r="B275" s="17">
        <v>1672</v>
      </c>
      <c r="C275" s="11" t="s">
        <v>13</v>
      </c>
      <c r="D275" s="12" t="s">
        <v>16</v>
      </c>
      <c r="E275" s="19">
        <v>46188</v>
      </c>
      <c r="F275" s="12">
        <v>4000</v>
      </c>
      <c r="G275" s="13">
        <v>4</v>
      </c>
      <c r="H275" s="21">
        <f>IF(G275&lt;&gt;"",F275/1000*G275*1.2,"")</f>
        <v>19.2</v>
      </c>
      <c r="I275" s="14"/>
    </row>
    <row r="276" spans="1:9" x14ac:dyDescent="0.25">
      <c r="A276" s="17" t="s">
        <v>126</v>
      </c>
      <c r="B276" s="17">
        <v>1711</v>
      </c>
      <c r="C276" s="18" t="s">
        <v>13</v>
      </c>
      <c r="D276" s="17" t="s">
        <v>11</v>
      </c>
      <c r="E276" s="19">
        <v>46209</v>
      </c>
      <c r="F276" s="17">
        <v>6000</v>
      </c>
      <c r="G276" s="20">
        <v>3</v>
      </c>
      <c r="H276" s="21">
        <v>21.599999999999998</v>
      </c>
      <c r="I276" s="14"/>
    </row>
    <row r="277" spans="1:9" x14ac:dyDescent="0.25">
      <c r="A277" s="12" t="s">
        <v>98</v>
      </c>
      <c r="B277" s="17">
        <v>1653</v>
      </c>
      <c r="C277" s="11" t="s">
        <v>124</v>
      </c>
      <c r="D277" s="12" t="s">
        <v>8</v>
      </c>
      <c r="E277" s="19">
        <v>46181</v>
      </c>
      <c r="F277" s="12">
        <v>4000</v>
      </c>
      <c r="G277" s="13">
        <v>2</v>
      </c>
      <c r="H277" s="21">
        <v>9.6</v>
      </c>
      <c r="I277" s="14"/>
    </row>
    <row r="278" spans="1:9" x14ac:dyDescent="0.25">
      <c r="A278" s="17" t="s">
        <v>98</v>
      </c>
      <c r="B278" s="17">
        <v>1653</v>
      </c>
      <c r="C278" s="18" t="s">
        <v>75</v>
      </c>
      <c r="D278" s="17" t="s">
        <v>9</v>
      </c>
      <c r="E278" s="19">
        <v>46181</v>
      </c>
      <c r="F278" s="17">
        <v>4000</v>
      </c>
      <c r="G278" s="20">
        <v>2</v>
      </c>
      <c r="H278" s="21">
        <v>9.6</v>
      </c>
      <c r="I278" s="14"/>
    </row>
    <row r="279" spans="1:9" x14ac:dyDescent="0.25">
      <c r="A279" s="12" t="s">
        <v>96</v>
      </c>
      <c r="B279" s="17">
        <v>1653</v>
      </c>
      <c r="C279" s="11" t="s">
        <v>150</v>
      </c>
      <c r="D279" s="12" t="s">
        <v>11</v>
      </c>
      <c r="E279" s="19">
        <v>46181</v>
      </c>
      <c r="F279" s="12">
        <v>4000</v>
      </c>
      <c r="G279" s="13">
        <v>1</v>
      </c>
      <c r="H279" s="21">
        <v>4.8</v>
      </c>
      <c r="I279" s="14"/>
    </row>
    <row r="280" spans="1:9" x14ac:dyDescent="0.25">
      <c r="A280" s="12" t="s">
        <v>96</v>
      </c>
      <c r="B280" s="17">
        <v>1654</v>
      </c>
      <c r="C280" s="11" t="s">
        <v>75</v>
      </c>
      <c r="D280" s="12" t="s">
        <v>9</v>
      </c>
      <c r="E280" s="19">
        <v>46181</v>
      </c>
      <c r="F280" s="12">
        <v>6000</v>
      </c>
      <c r="G280" s="13">
        <v>4</v>
      </c>
      <c r="H280" s="21">
        <v>28.8</v>
      </c>
      <c r="I280" s="14"/>
    </row>
    <row r="281" spans="1:9" x14ac:dyDescent="0.25">
      <c r="A281" s="12" t="s">
        <v>98</v>
      </c>
      <c r="B281" s="17">
        <v>1694</v>
      </c>
      <c r="C281" s="11" t="s">
        <v>21</v>
      </c>
      <c r="D281" s="12" t="s">
        <v>19</v>
      </c>
      <c r="E281" s="19">
        <v>46199</v>
      </c>
      <c r="F281" s="12">
        <v>6280</v>
      </c>
      <c r="G281" s="13">
        <v>3</v>
      </c>
      <c r="H281" s="21">
        <v>22.608000000000001</v>
      </c>
      <c r="I281" s="6"/>
    </row>
    <row r="282" spans="1:9" x14ac:dyDescent="0.25">
      <c r="A282" s="12" t="s">
        <v>96</v>
      </c>
      <c r="B282" s="17">
        <v>1699</v>
      </c>
      <c r="C282" s="11" t="s">
        <v>21</v>
      </c>
      <c r="D282" s="12" t="s">
        <v>151</v>
      </c>
      <c r="E282" s="19">
        <v>46203</v>
      </c>
      <c r="F282" s="12">
        <v>4000</v>
      </c>
      <c r="G282" s="13">
        <v>1</v>
      </c>
      <c r="H282" s="21">
        <f>IF(G282&lt;&gt;"",F282/1000*G282*1.2,"")</f>
        <v>4.8</v>
      </c>
      <c r="I282" s="14"/>
    </row>
    <row r="283" spans="1:9" x14ac:dyDescent="0.25">
      <c r="A283" s="12" t="s">
        <v>126</v>
      </c>
      <c r="B283" s="17">
        <v>1699</v>
      </c>
      <c r="C283" s="11" t="s">
        <v>152</v>
      </c>
      <c r="D283" s="12" t="s">
        <v>153</v>
      </c>
      <c r="E283" s="19">
        <v>46203</v>
      </c>
      <c r="F283" s="12">
        <v>4000</v>
      </c>
      <c r="G283" s="13">
        <v>2</v>
      </c>
      <c r="H283" s="21">
        <f>IF(G283&lt;&gt;"",F283/1000*G283*1.2,"")</f>
        <v>9.6</v>
      </c>
      <c r="I283" s="14"/>
    </row>
    <row r="284" spans="1:9" x14ac:dyDescent="0.25">
      <c r="A284" s="12" t="s">
        <v>133</v>
      </c>
      <c r="B284" s="17">
        <v>1699</v>
      </c>
      <c r="C284" s="11" t="s">
        <v>124</v>
      </c>
      <c r="D284" s="12" t="s">
        <v>154</v>
      </c>
      <c r="E284" s="19">
        <v>46203</v>
      </c>
      <c r="F284" s="12">
        <v>4000</v>
      </c>
      <c r="G284" s="13">
        <v>2</v>
      </c>
      <c r="H284" s="21">
        <f>IF(G284&lt;&gt;"",F284/1000*G284*1.2,"")</f>
        <v>9.6</v>
      </c>
      <c r="I284" s="14"/>
    </row>
    <row r="285" spans="1:9" x14ac:dyDescent="0.25">
      <c r="A285" s="17" t="s">
        <v>98</v>
      </c>
      <c r="B285" s="17">
        <v>1692</v>
      </c>
      <c r="C285" s="18" t="s">
        <v>17</v>
      </c>
      <c r="D285" s="17" t="s">
        <v>16</v>
      </c>
      <c r="E285" s="19">
        <v>46199</v>
      </c>
      <c r="F285" s="17">
        <v>5980</v>
      </c>
      <c r="G285" s="20">
        <v>3</v>
      </c>
      <c r="H285" s="21">
        <v>21.528000000000002</v>
      </c>
      <c r="I285" s="14"/>
    </row>
    <row r="286" spans="1:9" x14ac:dyDescent="0.25">
      <c r="A286" s="12" t="s">
        <v>98</v>
      </c>
      <c r="B286" s="17">
        <v>1695</v>
      </c>
      <c r="C286" s="11" t="s">
        <v>21</v>
      </c>
      <c r="D286" s="12" t="s">
        <v>19</v>
      </c>
      <c r="E286" s="19">
        <v>46199</v>
      </c>
      <c r="F286" s="12">
        <v>6255</v>
      </c>
      <c r="G286" s="13">
        <v>2</v>
      </c>
      <c r="H286" s="21">
        <v>15.011999999999999</v>
      </c>
      <c r="I286" s="6"/>
    </row>
    <row r="287" spans="1:9" x14ac:dyDescent="0.25">
      <c r="A287" s="12" t="s">
        <v>98</v>
      </c>
      <c r="B287" s="17">
        <v>1695</v>
      </c>
      <c r="C287" s="11" t="s">
        <v>21</v>
      </c>
      <c r="D287" s="12" t="s">
        <v>19</v>
      </c>
      <c r="E287" s="19">
        <v>46199</v>
      </c>
      <c r="F287" s="12">
        <v>6280</v>
      </c>
      <c r="G287" s="13">
        <v>3</v>
      </c>
      <c r="H287" s="21">
        <v>22.608000000000001</v>
      </c>
      <c r="I287" s="6"/>
    </row>
    <row r="288" spans="1:9" x14ac:dyDescent="0.25">
      <c r="A288" s="17" t="s">
        <v>98</v>
      </c>
      <c r="B288" s="17">
        <v>1697</v>
      </c>
      <c r="C288" s="18" t="s">
        <v>21</v>
      </c>
      <c r="D288" s="17" t="s">
        <v>9</v>
      </c>
      <c r="E288" s="19">
        <v>46202</v>
      </c>
      <c r="F288" s="17">
        <v>8000</v>
      </c>
      <c r="G288" s="20">
        <v>4</v>
      </c>
      <c r="H288" s="21">
        <v>38.4</v>
      </c>
      <c r="I288" s="1"/>
    </row>
    <row r="289" spans="1:9" x14ac:dyDescent="0.25">
      <c r="A289" s="12" t="s">
        <v>96</v>
      </c>
      <c r="B289" s="17">
        <v>1669</v>
      </c>
      <c r="C289" s="11" t="s">
        <v>20</v>
      </c>
      <c r="D289" s="12" t="s">
        <v>12</v>
      </c>
      <c r="E289" s="19">
        <v>46185</v>
      </c>
      <c r="F289" s="12">
        <v>5980</v>
      </c>
      <c r="G289" s="13">
        <v>3</v>
      </c>
      <c r="H289" s="21">
        <v>21.527999999999999</v>
      </c>
      <c r="I289" s="14"/>
    </row>
    <row r="290" spans="1:9" x14ac:dyDescent="0.25">
      <c r="A290" s="12" t="s">
        <v>155</v>
      </c>
      <c r="B290" s="17">
        <v>1679</v>
      </c>
      <c r="C290" s="11" t="s">
        <v>21</v>
      </c>
      <c r="D290" s="12" t="s">
        <v>8</v>
      </c>
      <c r="E290" s="19">
        <v>46189</v>
      </c>
      <c r="F290" s="12">
        <v>6980</v>
      </c>
      <c r="G290" s="13">
        <v>4</v>
      </c>
      <c r="H290" s="21">
        <v>33.503999999999998</v>
      </c>
      <c r="I290" s="6"/>
    </row>
    <row r="291" spans="1:9" x14ac:dyDescent="0.25">
      <c r="A291" s="12" t="s">
        <v>98</v>
      </c>
      <c r="B291" s="17">
        <v>1693</v>
      </c>
      <c r="C291" s="11" t="s">
        <v>21</v>
      </c>
      <c r="D291" s="12" t="s">
        <v>19</v>
      </c>
      <c r="E291" s="19">
        <v>46199</v>
      </c>
      <c r="F291" s="12">
        <v>6280</v>
      </c>
      <c r="G291" s="13">
        <v>3</v>
      </c>
      <c r="H291" s="21">
        <v>22.608000000000001</v>
      </c>
      <c r="I291" s="6"/>
    </row>
    <row r="292" spans="1:9" x14ac:dyDescent="0.25">
      <c r="A292" s="17" t="s">
        <v>98</v>
      </c>
      <c r="B292" s="17">
        <v>1693</v>
      </c>
      <c r="C292" s="18" t="s">
        <v>21</v>
      </c>
      <c r="D292" s="17" t="s">
        <v>19</v>
      </c>
      <c r="E292" s="19">
        <v>46199</v>
      </c>
      <c r="F292" s="17">
        <v>3490</v>
      </c>
      <c r="G292" s="20">
        <v>2</v>
      </c>
      <c r="H292" s="21">
        <v>8.3759999999999994</v>
      </c>
      <c r="I292" s="6"/>
    </row>
    <row r="293" spans="1:9" x14ac:dyDescent="0.25">
      <c r="A293" s="17" t="s">
        <v>96</v>
      </c>
      <c r="B293" s="17">
        <v>1698</v>
      </c>
      <c r="C293" s="18" t="s">
        <v>124</v>
      </c>
      <c r="D293" s="17" t="s">
        <v>8</v>
      </c>
      <c r="E293" s="19">
        <v>46203</v>
      </c>
      <c r="F293" s="17">
        <v>5000</v>
      </c>
      <c r="G293" s="20">
        <v>3</v>
      </c>
      <c r="H293" s="21">
        <v>18</v>
      </c>
      <c r="I293" s="14"/>
    </row>
    <row r="294" spans="1:9" x14ac:dyDescent="0.25">
      <c r="A294" s="12" t="s">
        <v>126</v>
      </c>
      <c r="B294" s="17">
        <v>1681</v>
      </c>
      <c r="C294" s="11" t="s">
        <v>124</v>
      </c>
      <c r="D294" s="12" t="s">
        <v>8</v>
      </c>
      <c r="E294" s="19">
        <v>46189</v>
      </c>
      <c r="F294" s="12">
        <v>4000</v>
      </c>
      <c r="G294" s="13">
        <v>2</v>
      </c>
      <c r="H294" s="21">
        <v>9.6</v>
      </c>
      <c r="I294" s="14"/>
    </row>
    <row r="295" spans="1:9" x14ac:dyDescent="0.25">
      <c r="A295" s="12" t="s">
        <v>126</v>
      </c>
      <c r="B295" s="17">
        <v>1681</v>
      </c>
      <c r="C295" s="11" t="s">
        <v>13</v>
      </c>
      <c r="D295" s="12" t="s">
        <v>16</v>
      </c>
      <c r="E295" s="19">
        <v>46189</v>
      </c>
      <c r="F295" s="12">
        <v>4000</v>
      </c>
      <c r="G295" s="13">
        <v>2</v>
      </c>
      <c r="H295" s="21">
        <v>9.6</v>
      </c>
      <c r="I295" s="14"/>
    </row>
    <row r="296" spans="1:9" x14ac:dyDescent="0.25">
      <c r="A296" s="12" t="s">
        <v>126</v>
      </c>
      <c r="B296" s="17">
        <v>1681</v>
      </c>
      <c r="C296" s="11" t="s">
        <v>10</v>
      </c>
      <c r="D296" s="12" t="s">
        <v>8</v>
      </c>
      <c r="E296" s="19">
        <v>46189</v>
      </c>
      <c r="F296" s="12">
        <v>4000</v>
      </c>
      <c r="G296" s="13">
        <v>1</v>
      </c>
      <c r="H296" s="21">
        <v>4.8</v>
      </c>
      <c r="I296" s="14"/>
    </row>
    <row r="297" spans="1:9" x14ac:dyDescent="0.25">
      <c r="A297" s="17" t="s">
        <v>98</v>
      </c>
      <c r="B297" s="17">
        <v>1696</v>
      </c>
      <c r="C297" s="18" t="s">
        <v>13</v>
      </c>
      <c r="D297" s="17" t="s">
        <v>16</v>
      </c>
      <c r="E297" s="19">
        <v>46202</v>
      </c>
      <c r="F297" s="17">
        <v>4000</v>
      </c>
      <c r="G297" s="20">
        <v>5</v>
      </c>
      <c r="H297" s="21">
        <v>24</v>
      </c>
      <c r="I297" s="14"/>
    </row>
    <row r="298" spans="1:9" x14ac:dyDescent="0.25">
      <c r="A298" s="51" t="s">
        <v>98</v>
      </c>
      <c r="B298" s="51" t="s">
        <v>156</v>
      </c>
      <c r="C298" s="51" t="s">
        <v>21</v>
      </c>
      <c r="D298" s="51" t="s">
        <v>8</v>
      </c>
      <c r="E298" s="52">
        <v>46208</v>
      </c>
      <c r="F298" s="51">
        <v>4000</v>
      </c>
      <c r="G298" s="51">
        <v>5</v>
      </c>
      <c r="H298" s="51">
        <v>24</v>
      </c>
      <c r="I298" s="14"/>
    </row>
    <row r="299" spans="1:9" x14ac:dyDescent="0.25">
      <c r="A299" s="51" t="s">
        <v>98</v>
      </c>
      <c r="B299" s="51" t="s">
        <v>157</v>
      </c>
      <c r="C299" s="51" t="s">
        <v>21</v>
      </c>
      <c r="D299" s="51" t="s">
        <v>8</v>
      </c>
      <c r="E299" s="52">
        <v>46209</v>
      </c>
      <c r="F299" s="51">
        <v>8160</v>
      </c>
      <c r="G299" s="51">
        <v>3</v>
      </c>
      <c r="H299" s="51">
        <v>29.375999999999998</v>
      </c>
      <c r="I299" s="14"/>
    </row>
    <row r="300" spans="1:9" x14ac:dyDescent="0.25">
      <c r="A300" s="17" t="s">
        <v>98</v>
      </c>
      <c r="B300" s="17">
        <v>1715</v>
      </c>
      <c r="C300" s="18" t="s">
        <v>21</v>
      </c>
      <c r="D300" s="17" t="s">
        <v>51</v>
      </c>
      <c r="E300" s="19">
        <v>46211</v>
      </c>
      <c r="F300" s="17">
        <v>4000</v>
      </c>
      <c r="G300" s="20">
        <v>4</v>
      </c>
      <c r="H300" s="17">
        <v>19.2</v>
      </c>
      <c r="I300" s="14"/>
    </row>
    <row r="301" spans="1:9" x14ac:dyDescent="0.25">
      <c r="A301" s="17" t="s">
        <v>98</v>
      </c>
      <c r="B301" s="17">
        <v>1715</v>
      </c>
      <c r="C301" s="18" t="s">
        <v>13</v>
      </c>
      <c r="D301" s="17" t="s">
        <v>158</v>
      </c>
      <c r="E301" s="19">
        <v>46211</v>
      </c>
      <c r="F301" s="17">
        <v>4000</v>
      </c>
      <c r="G301" s="20">
        <v>1</v>
      </c>
      <c r="H301" s="17">
        <v>4.8</v>
      </c>
      <c r="I301" s="14"/>
    </row>
    <row r="302" spans="1:9" x14ac:dyDescent="0.25">
      <c r="A302" s="17" t="s">
        <v>98</v>
      </c>
      <c r="B302" s="17">
        <v>1718</v>
      </c>
      <c r="C302" s="18" t="s">
        <v>15</v>
      </c>
      <c r="D302" s="17" t="s">
        <v>18</v>
      </c>
      <c r="E302" s="19">
        <v>46217</v>
      </c>
      <c r="F302" s="17">
        <v>4000</v>
      </c>
      <c r="G302" s="20">
        <v>2</v>
      </c>
      <c r="H302" s="17">
        <v>9.6</v>
      </c>
      <c r="I302" s="14"/>
    </row>
    <row r="303" spans="1:9" x14ac:dyDescent="0.25">
      <c r="A303" s="17" t="s">
        <v>98</v>
      </c>
      <c r="B303" s="17">
        <v>1718</v>
      </c>
      <c r="C303" s="18" t="s">
        <v>13</v>
      </c>
      <c r="D303" s="17" t="s">
        <v>11</v>
      </c>
      <c r="E303" s="19">
        <v>46217</v>
      </c>
      <c r="F303" s="17">
        <v>4000</v>
      </c>
      <c r="G303" s="20">
        <v>3</v>
      </c>
      <c r="H303" s="17">
        <v>14.399999999999999</v>
      </c>
      <c r="I303" s="14"/>
    </row>
  </sheetData>
  <mergeCells count="1">
    <mergeCell ref="A1:H1"/>
  </mergeCells>
  <printOptions gridLines="1"/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SSAB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Etula, Heikki Mikael</dc:creator>
  <cp:lastModifiedBy>Myllyn Mies Oy</cp:lastModifiedBy>
  <cp:lastPrinted>2022-07-12T05:05:49Z</cp:lastPrinted>
  <dcterms:created xsi:type="dcterms:W3CDTF">2021-10-26T12:34:11Z</dcterms:created>
  <dcterms:modified xsi:type="dcterms:W3CDTF">2026-07-30T06:19:00Z</dcterms:modified>
</cp:coreProperties>
</file>